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lennpaulley/Documents/personal/curling/coaching/articles/Splits_vs_hog-to-hog/"/>
    </mc:Choice>
  </mc:AlternateContent>
  <xr:revisionPtr revIDLastSave="0" documentId="13_ncr:1_{8BE1CE75-41C3-0B42-A81A-B4AFA34A4D4F}" xr6:coauthVersionLast="47" xr6:coauthVersionMax="47" xr10:uidLastSave="{00000000-0000-0000-0000-000000000000}"/>
  <bookViews>
    <workbookView xWindow="-46020" yWindow="-640" windowWidth="43680" windowHeight="27220" xr2:uid="{64720FC9-069F-DD4A-A845-CCFCBE99B291}"/>
  </bookViews>
  <sheets>
    <sheet name="Mapping by a" sheetId="7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V45" i="7" l="1"/>
  <c r="W44" i="7"/>
  <c r="V44" i="7"/>
  <c r="W43" i="7"/>
  <c r="V43" i="7"/>
  <c r="W42" i="7"/>
  <c r="V42" i="7"/>
  <c r="W41" i="7"/>
  <c r="V41" i="7"/>
  <c r="W40" i="7"/>
  <c r="V40" i="7"/>
  <c r="W39" i="7"/>
  <c r="V39" i="7"/>
  <c r="W38" i="7"/>
  <c r="V38" i="7"/>
  <c r="W37" i="7"/>
  <c r="V37" i="7"/>
  <c r="W36" i="7"/>
  <c r="V36" i="7"/>
  <c r="W35" i="7"/>
  <c r="V35" i="7"/>
  <c r="W34" i="7"/>
  <c r="V34" i="7"/>
  <c r="W33" i="7"/>
  <c r="V33" i="7"/>
  <c r="W32" i="7"/>
  <c r="V32" i="7"/>
  <c r="W31" i="7"/>
  <c r="V31" i="7"/>
  <c r="W30" i="7"/>
  <c r="V30" i="7"/>
  <c r="W29" i="7"/>
  <c r="V29" i="7"/>
  <c r="W28" i="7"/>
  <c r="V28" i="7"/>
  <c r="W27" i="7"/>
  <c r="V27" i="7"/>
  <c r="W26" i="7"/>
  <c r="V26" i="7"/>
  <c r="W25" i="7"/>
  <c r="V25" i="7"/>
  <c r="W24" i="7"/>
  <c r="V24" i="7"/>
  <c r="W23" i="7"/>
  <c r="V23" i="7"/>
  <c r="W22" i="7"/>
  <c r="V22" i="7"/>
  <c r="W21" i="7"/>
  <c r="V21" i="7"/>
  <c r="W20" i="7"/>
  <c r="V20" i="7"/>
  <c r="W19" i="7"/>
  <c r="V19" i="7"/>
  <c r="W18" i="7"/>
  <c r="V18" i="7"/>
  <c r="W17" i="7"/>
  <c r="V17" i="7"/>
  <c r="W16" i="7"/>
  <c r="V16" i="7"/>
  <c r="W15" i="7"/>
  <c r="V15" i="7"/>
  <c r="W14" i="7"/>
  <c r="V14" i="7"/>
  <c r="W13" i="7"/>
  <c r="V13" i="7"/>
  <c r="W12" i="7"/>
  <c r="V12" i="7"/>
  <c r="W11" i="7"/>
  <c r="V11" i="7"/>
  <c r="G55" i="7"/>
  <c r="E57" i="7"/>
  <c r="D57" i="7"/>
  <c r="C57" i="7"/>
  <c r="F56" i="7"/>
  <c r="E56" i="7"/>
  <c r="D56" i="7"/>
  <c r="C56" i="7"/>
  <c r="F55" i="7"/>
  <c r="E55" i="7"/>
  <c r="D55" i="7"/>
  <c r="C55" i="7"/>
  <c r="E54" i="7"/>
  <c r="D54" i="7"/>
  <c r="C54" i="7"/>
  <c r="E53" i="7"/>
  <c r="D53" i="7"/>
  <c r="C53" i="7"/>
  <c r="E52" i="7"/>
  <c r="D52" i="7"/>
  <c r="C52" i="7"/>
  <c r="E51" i="7"/>
  <c r="D51" i="7"/>
  <c r="C51" i="7"/>
  <c r="E50" i="7"/>
  <c r="D50" i="7"/>
  <c r="C50" i="7"/>
  <c r="E49" i="7"/>
  <c r="D49" i="7"/>
  <c r="C49" i="7"/>
  <c r="E48" i="7"/>
  <c r="D48" i="7"/>
  <c r="C48" i="7"/>
  <c r="E47" i="7"/>
  <c r="D47" i="7"/>
  <c r="C47" i="7"/>
  <c r="E46" i="7"/>
  <c r="D46" i="7"/>
  <c r="C46" i="7"/>
  <c r="E45" i="7"/>
  <c r="D45" i="7"/>
  <c r="C45" i="7"/>
  <c r="E44" i="7"/>
  <c r="D44" i="7"/>
  <c r="C44" i="7"/>
  <c r="E43" i="7"/>
  <c r="D43" i="7"/>
  <c r="C43" i="7"/>
  <c r="E42" i="7"/>
  <c r="D42" i="7"/>
  <c r="C42" i="7"/>
  <c r="E41" i="7"/>
  <c r="D41" i="7"/>
  <c r="C41" i="7"/>
  <c r="E40" i="7"/>
  <c r="D40" i="7"/>
  <c r="C40" i="7"/>
  <c r="E39" i="7"/>
  <c r="D39" i="7"/>
  <c r="C39" i="7"/>
  <c r="E38" i="7"/>
  <c r="D38" i="7"/>
  <c r="C38" i="7"/>
  <c r="E37" i="7"/>
  <c r="D37" i="7"/>
  <c r="C37" i="7"/>
  <c r="E36" i="7"/>
  <c r="D36" i="7"/>
  <c r="C36" i="7"/>
  <c r="E35" i="7"/>
  <c r="D35" i="7"/>
  <c r="C35" i="7"/>
  <c r="E34" i="7"/>
  <c r="D34" i="7"/>
  <c r="C34" i="7"/>
  <c r="E33" i="7"/>
  <c r="D33" i="7"/>
  <c r="C33" i="7"/>
  <c r="E32" i="7"/>
  <c r="D32" i="7"/>
  <c r="C32" i="7"/>
  <c r="E31" i="7"/>
  <c r="D31" i="7"/>
  <c r="C31" i="7"/>
  <c r="E30" i="7"/>
  <c r="D30" i="7"/>
  <c r="C30" i="7"/>
  <c r="E29" i="7"/>
  <c r="D29" i="7"/>
  <c r="C29" i="7"/>
  <c r="E28" i="7"/>
  <c r="D28" i="7"/>
  <c r="C28" i="7"/>
  <c r="E27" i="7"/>
  <c r="D27" i="7"/>
  <c r="C27" i="7"/>
  <c r="E26" i="7"/>
  <c r="D26" i="7"/>
  <c r="C26" i="7"/>
  <c r="E25" i="7"/>
  <c r="D25" i="7"/>
  <c r="C25" i="7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E13" i="7"/>
  <c r="D13" i="7"/>
  <c r="C13" i="7"/>
  <c r="E12" i="7"/>
  <c r="D12" i="7"/>
  <c r="C12" i="7"/>
  <c r="E11" i="7"/>
  <c r="D11" i="7"/>
  <c r="C11" i="7"/>
  <c r="H11" i="7"/>
  <c r="G11" i="7"/>
  <c r="F11" i="7"/>
  <c r="I11" i="7"/>
  <c r="U11" i="7"/>
  <c r="T11" i="7"/>
  <c r="S11" i="7"/>
  <c r="R11" i="7"/>
  <c r="Q11" i="7"/>
  <c r="P11" i="7"/>
  <c r="O11" i="7"/>
  <c r="N11" i="7"/>
  <c r="M11" i="7"/>
  <c r="L11" i="7"/>
  <c r="K11" i="7"/>
  <c r="J11" i="7"/>
  <c r="B11" i="7"/>
  <c r="A12" i="7"/>
  <c r="B12" i="7" s="1"/>
  <c r="F12" i="7" l="1"/>
  <c r="G12" i="7"/>
  <c r="H12" i="7"/>
  <c r="P12" i="7"/>
  <c r="I12" i="7"/>
  <c r="A13" i="7"/>
  <c r="U12" i="7"/>
  <c r="O12" i="7"/>
  <c r="T12" i="7"/>
  <c r="N12" i="7"/>
  <c r="K12" i="7"/>
  <c r="M12" i="7"/>
  <c r="L12" i="7"/>
  <c r="J12" i="7"/>
  <c r="Q12" i="7"/>
  <c r="R12" i="7"/>
  <c r="S12" i="7"/>
  <c r="A14" i="7"/>
  <c r="I14" i="7" l="1"/>
  <c r="G14" i="7"/>
  <c r="F14" i="7"/>
  <c r="H14" i="7"/>
  <c r="I13" i="7"/>
  <c r="H13" i="7"/>
  <c r="G13" i="7"/>
  <c r="F13" i="7"/>
  <c r="Q14" i="7"/>
  <c r="J14" i="7"/>
  <c r="M14" i="7"/>
  <c r="P14" i="7"/>
  <c r="O14" i="7"/>
  <c r="N14" i="7"/>
  <c r="L14" i="7"/>
  <c r="K14" i="7"/>
  <c r="B14" i="7"/>
  <c r="T14" i="7"/>
  <c r="U14" i="7"/>
  <c r="R14" i="7"/>
  <c r="S14" i="7"/>
  <c r="J13" i="7"/>
  <c r="R13" i="7"/>
  <c r="Q13" i="7"/>
  <c r="P13" i="7"/>
  <c r="N13" i="7"/>
  <c r="T13" i="7"/>
  <c r="S13" i="7"/>
  <c r="B13" i="7"/>
  <c r="L13" i="7"/>
  <c r="K13" i="7"/>
  <c r="M13" i="7"/>
  <c r="U13" i="7"/>
  <c r="O13" i="7"/>
  <c r="A15" i="7"/>
  <c r="I15" i="7" l="1"/>
  <c r="H15" i="7"/>
  <c r="G15" i="7"/>
  <c r="F15" i="7"/>
  <c r="J15" i="7"/>
  <c r="R15" i="7"/>
  <c r="S15" i="7"/>
  <c r="N15" i="7"/>
  <c r="Q15" i="7"/>
  <c r="O15" i="7"/>
  <c r="M15" i="7"/>
  <c r="P15" i="7"/>
  <c r="K15" i="7"/>
  <c r="U15" i="7"/>
  <c r="L15" i="7"/>
  <c r="B15" i="7"/>
  <c r="T15" i="7"/>
  <c r="A16" i="7"/>
  <c r="I16" i="7" l="1"/>
  <c r="F16" i="7"/>
  <c r="G16" i="7"/>
  <c r="H16" i="7"/>
  <c r="J16" i="7"/>
  <c r="Q16" i="7"/>
  <c r="R16" i="7"/>
  <c r="M16" i="7"/>
  <c r="K16" i="7"/>
  <c r="P16" i="7"/>
  <c r="L16" i="7"/>
  <c r="U16" i="7"/>
  <c r="O16" i="7"/>
  <c r="N16" i="7"/>
  <c r="S16" i="7"/>
  <c r="B16" i="7"/>
  <c r="T16" i="7"/>
  <c r="A17" i="7"/>
  <c r="I17" i="7" l="1"/>
  <c r="H17" i="7"/>
  <c r="G17" i="7"/>
  <c r="F17" i="7"/>
  <c r="K17" i="7"/>
  <c r="U17" i="7"/>
  <c r="T17" i="7"/>
  <c r="B17" i="7"/>
  <c r="S17" i="7"/>
  <c r="M17" i="7"/>
  <c r="L17" i="7"/>
  <c r="O17" i="7"/>
  <c r="P17" i="7"/>
  <c r="N17" i="7"/>
  <c r="R17" i="7"/>
  <c r="Q17" i="7"/>
  <c r="J17" i="7"/>
  <c r="A18" i="7"/>
  <c r="I18" i="7" l="1"/>
  <c r="H18" i="7"/>
  <c r="G18" i="7"/>
  <c r="F18" i="7"/>
  <c r="S18" i="7"/>
  <c r="N18" i="7"/>
  <c r="P18" i="7"/>
  <c r="B18" i="7"/>
  <c r="U18" i="7"/>
  <c r="O18" i="7"/>
  <c r="R18" i="7"/>
  <c r="T18" i="7"/>
  <c r="M18" i="7"/>
  <c r="L18" i="7"/>
  <c r="Q18" i="7"/>
  <c r="J18" i="7"/>
  <c r="K18" i="7"/>
  <c r="A19" i="7"/>
  <c r="I19" i="7" l="1"/>
  <c r="F19" i="7"/>
  <c r="G19" i="7"/>
  <c r="H19" i="7"/>
  <c r="M19" i="7"/>
  <c r="L19" i="7"/>
  <c r="K19" i="7"/>
  <c r="S19" i="7"/>
  <c r="U19" i="7"/>
  <c r="T19" i="7"/>
  <c r="B19" i="7"/>
  <c r="P19" i="7"/>
  <c r="J19" i="7"/>
  <c r="Q19" i="7"/>
  <c r="R19" i="7"/>
  <c r="N19" i="7"/>
  <c r="O19" i="7"/>
  <c r="A20" i="7"/>
  <c r="I20" i="7" l="1"/>
  <c r="H20" i="7"/>
  <c r="F20" i="7"/>
  <c r="G20" i="7"/>
  <c r="R20" i="7"/>
  <c r="P20" i="7"/>
  <c r="N20" i="7"/>
  <c r="U20" i="7"/>
  <c r="T20" i="7"/>
  <c r="B20" i="7"/>
  <c r="S20" i="7"/>
  <c r="Q20" i="7"/>
  <c r="O20" i="7"/>
  <c r="L20" i="7"/>
  <c r="J20" i="7"/>
  <c r="M20" i="7"/>
  <c r="K20" i="7"/>
  <c r="A21" i="7"/>
  <c r="I21" i="7" l="1"/>
  <c r="G21" i="7"/>
  <c r="F21" i="7"/>
  <c r="H21" i="7"/>
  <c r="U21" i="7"/>
  <c r="O21" i="7"/>
  <c r="T21" i="7"/>
  <c r="N21" i="7"/>
  <c r="M21" i="7"/>
  <c r="B21" i="7"/>
  <c r="L21" i="7"/>
  <c r="S21" i="7"/>
  <c r="K21" i="7"/>
  <c r="J21" i="7"/>
  <c r="R21" i="7"/>
  <c r="Q21" i="7"/>
  <c r="P21" i="7"/>
  <c r="A22" i="7"/>
  <c r="I22" i="7" l="1"/>
  <c r="G22" i="7"/>
  <c r="F22" i="7"/>
  <c r="H22" i="7"/>
  <c r="B22" i="7"/>
  <c r="Q22" i="7"/>
  <c r="S22" i="7"/>
  <c r="R22" i="7"/>
  <c r="P22" i="7"/>
  <c r="K22" i="7"/>
  <c r="M22" i="7"/>
  <c r="L22" i="7"/>
  <c r="T22" i="7"/>
  <c r="O22" i="7"/>
  <c r="J22" i="7"/>
  <c r="U22" i="7"/>
  <c r="N22" i="7"/>
  <c r="A23" i="7"/>
  <c r="I23" i="7" l="1"/>
  <c r="F23" i="7"/>
  <c r="H23" i="7"/>
  <c r="G23" i="7"/>
  <c r="Q23" i="7"/>
  <c r="O23" i="7"/>
  <c r="K23" i="7"/>
  <c r="P23" i="7"/>
  <c r="B23" i="7"/>
  <c r="S23" i="7"/>
  <c r="N23" i="7"/>
  <c r="M23" i="7"/>
  <c r="L23" i="7"/>
  <c r="T23" i="7"/>
  <c r="U23" i="7"/>
  <c r="J23" i="7"/>
  <c r="R23" i="7"/>
  <c r="A24" i="7"/>
  <c r="I24" i="7" l="1"/>
  <c r="H24" i="7"/>
  <c r="G24" i="7"/>
  <c r="F24" i="7"/>
  <c r="R24" i="7"/>
  <c r="S24" i="7"/>
  <c r="B24" i="7"/>
  <c r="K24" i="7"/>
  <c r="P24" i="7"/>
  <c r="O24" i="7"/>
  <c r="J24" i="7"/>
  <c r="T24" i="7"/>
  <c r="Q24" i="7"/>
  <c r="U24" i="7"/>
  <c r="N24" i="7"/>
  <c r="M24" i="7"/>
  <c r="L24" i="7"/>
  <c r="A25" i="7"/>
  <c r="I25" i="7" l="1"/>
  <c r="H25" i="7"/>
  <c r="F25" i="7"/>
  <c r="G25" i="7"/>
  <c r="S25" i="7"/>
  <c r="R25" i="7"/>
  <c r="B25" i="7"/>
  <c r="M25" i="7"/>
  <c r="Q25" i="7"/>
  <c r="N25" i="7"/>
  <c r="L25" i="7"/>
  <c r="K25" i="7"/>
  <c r="P25" i="7"/>
  <c r="J25" i="7"/>
  <c r="O25" i="7"/>
  <c r="U25" i="7"/>
  <c r="T25" i="7"/>
  <c r="A26" i="7"/>
  <c r="I26" i="7" l="1"/>
  <c r="F26" i="7"/>
  <c r="H26" i="7"/>
  <c r="G26" i="7"/>
  <c r="K26" i="7"/>
  <c r="B26" i="7"/>
  <c r="T26" i="7"/>
  <c r="U26" i="7"/>
  <c r="J26" i="7"/>
  <c r="Q26" i="7"/>
  <c r="P26" i="7"/>
  <c r="S26" i="7"/>
  <c r="O26" i="7"/>
  <c r="L26" i="7"/>
  <c r="R26" i="7"/>
  <c r="N26" i="7"/>
  <c r="M26" i="7"/>
  <c r="A27" i="7"/>
  <c r="I27" i="7" l="1"/>
  <c r="F27" i="7"/>
  <c r="H27" i="7"/>
  <c r="G27" i="7"/>
  <c r="T27" i="7"/>
  <c r="N27" i="7"/>
  <c r="M27" i="7"/>
  <c r="J27" i="7"/>
  <c r="O27" i="7"/>
  <c r="L27" i="7"/>
  <c r="R27" i="7"/>
  <c r="P27" i="7"/>
  <c r="U27" i="7"/>
  <c r="Q27" i="7"/>
  <c r="B27" i="7"/>
  <c r="K27" i="7"/>
  <c r="S27" i="7"/>
  <c r="A28" i="7"/>
  <c r="I28" i="7" l="1"/>
  <c r="H28" i="7"/>
  <c r="G28" i="7"/>
  <c r="F28" i="7"/>
  <c r="M28" i="7"/>
  <c r="K28" i="7"/>
  <c r="L28" i="7"/>
  <c r="T28" i="7"/>
  <c r="U28" i="7"/>
  <c r="J28" i="7"/>
  <c r="S28" i="7"/>
  <c r="O28" i="7"/>
  <c r="N28" i="7"/>
  <c r="B28" i="7"/>
  <c r="P28" i="7"/>
  <c r="R28" i="7"/>
  <c r="Q28" i="7"/>
  <c r="A29" i="7"/>
  <c r="I29" i="7" l="1"/>
  <c r="F29" i="7"/>
  <c r="H29" i="7"/>
  <c r="G29" i="7"/>
  <c r="R29" i="7"/>
  <c r="J29" i="7"/>
  <c r="U29" i="7"/>
  <c r="T29" i="7"/>
  <c r="Q29" i="7"/>
  <c r="P29" i="7"/>
  <c r="O29" i="7"/>
  <c r="N29" i="7"/>
  <c r="L29" i="7"/>
  <c r="S29" i="7"/>
  <c r="B29" i="7"/>
  <c r="M29" i="7"/>
  <c r="K29" i="7"/>
  <c r="A30" i="7"/>
  <c r="I30" i="7" l="1"/>
  <c r="H30" i="7"/>
  <c r="G30" i="7"/>
  <c r="F30" i="7"/>
  <c r="U30" i="7"/>
  <c r="O30" i="7"/>
  <c r="T30" i="7"/>
  <c r="N30" i="7"/>
  <c r="M30" i="7"/>
  <c r="L30" i="7"/>
  <c r="K30" i="7"/>
  <c r="J30" i="7"/>
  <c r="R30" i="7"/>
  <c r="P30" i="7"/>
  <c r="S30" i="7"/>
  <c r="B30" i="7"/>
  <c r="Q30" i="7"/>
  <c r="A31" i="7"/>
  <c r="I31" i="7" l="1"/>
  <c r="G31" i="7"/>
  <c r="H31" i="7"/>
  <c r="F31" i="7"/>
  <c r="R31" i="7"/>
  <c r="Q31" i="7"/>
  <c r="P31" i="7"/>
  <c r="J31" i="7"/>
  <c r="O31" i="7"/>
  <c r="U31" i="7"/>
  <c r="N31" i="7"/>
  <c r="T31" i="7"/>
  <c r="M31" i="7"/>
  <c r="L31" i="7"/>
  <c r="B31" i="7"/>
  <c r="K31" i="7"/>
  <c r="S31" i="7"/>
  <c r="A32" i="7"/>
  <c r="I32" i="7" l="1"/>
  <c r="G32" i="7"/>
  <c r="H32" i="7"/>
  <c r="F32" i="7"/>
  <c r="Q32" i="7"/>
  <c r="P32" i="7"/>
  <c r="O32" i="7"/>
  <c r="J32" i="7"/>
  <c r="K32" i="7"/>
  <c r="N32" i="7"/>
  <c r="M32" i="7"/>
  <c r="L32" i="7"/>
  <c r="T32" i="7"/>
  <c r="S32" i="7"/>
  <c r="R32" i="7"/>
  <c r="U32" i="7"/>
  <c r="B32" i="7"/>
  <c r="A33" i="7"/>
  <c r="I33" i="7" l="1"/>
  <c r="F33" i="7"/>
  <c r="G33" i="7"/>
  <c r="H33" i="7"/>
  <c r="J33" i="7"/>
  <c r="R33" i="7"/>
  <c r="N33" i="7"/>
  <c r="U33" i="7"/>
  <c r="P33" i="7"/>
  <c r="M33" i="7"/>
  <c r="B33" i="7"/>
  <c r="O33" i="7"/>
  <c r="K33" i="7"/>
  <c r="S33" i="7"/>
  <c r="L33" i="7"/>
  <c r="Q33" i="7"/>
  <c r="T33" i="7"/>
  <c r="A34" i="7"/>
  <c r="I34" i="7" l="1"/>
  <c r="G34" i="7"/>
  <c r="F34" i="7"/>
  <c r="H34" i="7"/>
  <c r="J34" i="7"/>
  <c r="L34" i="7"/>
  <c r="R34" i="7"/>
  <c r="Q34" i="7"/>
  <c r="M34" i="7"/>
  <c r="S34" i="7"/>
  <c r="U34" i="7"/>
  <c r="P34" i="7"/>
  <c r="O34" i="7"/>
  <c r="N34" i="7"/>
  <c r="K34" i="7"/>
  <c r="B34" i="7"/>
  <c r="T34" i="7"/>
  <c r="A35" i="7"/>
  <c r="I35" i="7" l="1"/>
  <c r="F35" i="7"/>
  <c r="H35" i="7"/>
  <c r="G35" i="7"/>
  <c r="K35" i="7"/>
  <c r="U35" i="7"/>
  <c r="S35" i="7"/>
  <c r="T35" i="7"/>
  <c r="B35" i="7"/>
  <c r="Q35" i="7"/>
  <c r="M35" i="7"/>
  <c r="P35" i="7"/>
  <c r="L35" i="7"/>
  <c r="J35" i="7"/>
  <c r="O35" i="7"/>
  <c r="N35" i="7"/>
  <c r="R35" i="7"/>
  <c r="A36" i="7"/>
  <c r="I36" i="7" l="1"/>
  <c r="H36" i="7"/>
  <c r="G36" i="7"/>
  <c r="F36" i="7"/>
  <c r="P36" i="7"/>
  <c r="O36" i="7"/>
  <c r="M36" i="7"/>
  <c r="U36" i="7"/>
  <c r="T36" i="7"/>
  <c r="S36" i="7"/>
  <c r="N36" i="7"/>
  <c r="B36" i="7"/>
  <c r="L36" i="7"/>
  <c r="R36" i="7"/>
  <c r="Q36" i="7"/>
  <c r="J36" i="7"/>
  <c r="K36" i="7"/>
  <c r="A37" i="7"/>
  <c r="I37" i="7" l="1"/>
  <c r="H37" i="7"/>
  <c r="G37" i="7"/>
  <c r="F37" i="7"/>
  <c r="M37" i="7"/>
  <c r="K37" i="7"/>
  <c r="L37" i="7"/>
  <c r="S37" i="7"/>
  <c r="B37" i="7"/>
  <c r="T37" i="7"/>
  <c r="U37" i="7"/>
  <c r="O37" i="7"/>
  <c r="J37" i="7"/>
  <c r="N37" i="7"/>
  <c r="R37" i="7"/>
  <c r="P37" i="7"/>
  <c r="Q37" i="7"/>
  <c r="A38" i="7"/>
  <c r="I38" i="7" l="1"/>
  <c r="G38" i="7"/>
  <c r="F38" i="7"/>
  <c r="H38" i="7"/>
  <c r="N38" i="7"/>
  <c r="B38" i="7"/>
  <c r="U38" i="7"/>
  <c r="O38" i="7"/>
  <c r="T38" i="7"/>
  <c r="S38" i="7"/>
  <c r="R38" i="7"/>
  <c r="Q38" i="7"/>
  <c r="P38" i="7"/>
  <c r="M38" i="7"/>
  <c r="L38" i="7"/>
  <c r="K38" i="7"/>
  <c r="J38" i="7"/>
  <c r="A39" i="7"/>
  <c r="I39" i="7" l="1"/>
  <c r="G39" i="7"/>
  <c r="F39" i="7"/>
  <c r="H39" i="7"/>
  <c r="U39" i="7"/>
  <c r="O39" i="7"/>
  <c r="T39" i="7"/>
  <c r="N39" i="7"/>
  <c r="M39" i="7"/>
  <c r="B39" i="7"/>
  <c r="L39" i="7"/>
  <c r="S39" i="7"/>
  <c r="K39" i="7"/>
  <c r="P39" i="7"/>
  <c r="R39" i="7"/>
  <c r="Q39" i="7"/>
  <c r="J39" i="7"/>
  <c r="A40" i="7"/>
  <c r="I40" i="7" l="1"/>
  <c r="H40" i="7"/>
  <c r="F40" i="7"/>
  <c r="G40" i="7"/>
  <c r="Q40" i="7"/>
  <c r="S40" i="7"/>
  <c r="B40" i="7"/>
  <c r="R40" i="7"/>
  <c r="P40" i="7"/>
  <c r="M40" i="7"/>
  <c r="J40" i="7"/>
  <c r="T40" i="7"/>
  <c r="O40" i="7"/>
  <c r="N40" i="7"/>
  <c r="L40" i="7"/>
  <c r="K40" i="7"/>
  <c r="U40" i="7"/>
  <c r="A41" i="7"/>
  <c r="I41" i="7" l="1"/>
  <c r="F41" i="7"/>
  <c r="H41" i="7"/>
  <c r="G41" i="7"/>
  <c r="Q41" i="7"/>
  <c r="S41" i="7"/>
  <c r="O41" i="7"/>
  <c r="P41" i="7"/>
  <c r="L41" i="7"/>
  <c r="K41" i="7"/>
  <c r="N41" i="7"/>
  <c r="B41" i="7"/>
  <c r="M41" i="7"/>
  <c r="J41" i="7"/>
  <c r="T41" i="7"/>
  <c r="R41" i="7"/>
  <c r="U41" i="7"/>
  <c r="A42" i="7"/>
  <c r="I42" i="7" l="1"/>
  <c r="H42" i="7"/>
  <c r="G42" i="7"/>
  <c r="F42" i="7"/>
  <c r="S42" i="7"/>
  <c r="B42" i="7"/>
  <c r="R42" i="7"/>
  <c r="M42" i="7"/>
  <c r="Q42" i="7"/>
  <c r="L42" i="7"/>
  <c r="T42" i="7"/>
  <c r="P42" i="7"/>
  <c r="K42" i="7"/>
  <c r="U42" i="7"/>
  <c r="O42" i="7"/>
  <c r="J42" i="7"/>
  <c r="N42" i="7"/>
  <c r="A43" i="7"/>
  <c r="I43" i="7" l="1"/>
  <c r="F43" i="7"/>
  <c r="H43" i="7"/>
  <c r="G43" i="7"/>
  <c r="S43" i="7"/>
  <c r="R43" i="7"/>
  <c r="B43" i="7"/>
  <c r="M43" i="7"/>
  <c r="L43" i="7"/>
  <c r="J43" i="7"/>
  <c r="Q43" i="7"/>
  <c r="P43" i="7"/>
  <c r="N43" i="7"/>
  <c r="K43" i="7"/>
  <c r="O43" i="7"/>
  <c r="U43" i="7"/>
  <c r="T43" i="7"/>
  <c r="A44" i="7"/>
  <c r="I44" i="7" l="1"/>
  <c r="F44" i="7"/>
  <c r="H44" i="7"/>
  <c r="G44" i="7"/>
  <c r="K44" i="7"/>
  <c r="B44" i="7"/>
  <c r="J44" i="7"/>
  <c r="T44" i="7"/>
  <c r="U44" i="7"/>
  <c r="S44" i="7"/>
  <c r="R44" i="7"/>
  <c r="Q44" i="7"/>
  <c r="P44" i="7"/>
  <c r="M44" i="7"/>
  <c r="O44" i="7"/>
  <c r="N44" i="7"/>
  <c r="L44" i="7"/>
  <c r="A45" i="7"/>
  <c r="I45" i="7" l="1"/>
  <c r="H45" i="7"/>
  <c r="F45" i="7"/>
  <c r="G45" i="7"/>
  <c r="N45" i="7"/>
  <c r="P45" i="7"/>
  <c r="T45" i="7"/>
  <c r="M45" i="7"/>
  <c r="R45" i="7"/>
  <c r="O45" i="7"/>
  <c r="Q45" i="7"/>
  <c r="U45" i="7"/>
  <c r="J45" i="7"/>
  <c r="L45" i="7"/>
  <c r="B45" i="7"/>
  <c r="S45" i="7"/>
  <c r="K45" i="7"/>
  <c r="A46" i="7"/>
  <c r="I46" i="7" l="1"/>
  <c r="H46" i="7"/>
  <c r="F46" i="7"/>
  <c r="G46" i="7"/>
  <c r="M46" i="7"/>
  <c r="K46" i="7"/>
  <c r="L46" i="7"/>
  <c r="J46" i="7"/>
  <c r="T46" i="7"/>
  <c r="N46" i="7"/>
  <c r="R46" i="7"/>
  <c r="S46" i="7"/>
  <c r="Q46" i="7"/>
  <c r="O46" i="7"/>
  <c r="B46" i="7"/>
  <c r="P46" i="7"/>
  <c r="A47" i="7"/>
  <c r="I47" i="7" l="1"/>
  <c r="H47" i="7"/>
  <c r="F47" i="7"/>
  <c r="G47" i="7"/>
  <c r="J47" i="7"/>
  <c r="Q47" i="7"/>
  <c r="P47" i="7"/>
  <c r="N47" i="7"/>
  <c r="R47" i="7"/>
  <c r="O47" i="7"/>
  <c r="K47" i="7"/>
  <c r="M47" i="7"/>
  <c r="L47" i="7"/>
  <c r="S47" i="7"/>
  <c r="B47" i="7"/>
  <c r="A48" i="7"/>
  <c r="I48" i="7" l="1"/>
  <c r="H48" i="7"/>
  <c r="G48" i="7"/>
  <c r="F48" i="7"/>
  <c r="O48" i="7"/>
  <c r="N48" i="7"/>
  <c r="M48" i="7"/>
  <c r="J48" i="7"/>
  <c r="L48" i="7"/>
  <c r="K48" i="7"/>
  <c r="Q48" i="7"/>
  <c r="P48" i="7"/>
  <c r="B48" i="7"/>
  <c r="A49" i="7"/>
  <c r="I49" i="7" l="1"/>
  <c r="F49" i="7"/>
  <c r="G49" i="7"/>
  <c r="H49" i="7"/>
  <c r="J49" i="7"/>
  <c r="O49" i="7"/>
  <c r="L49" i="7"/>
  <c r="N49" i="7"/>
  <c r="K49" i="7"/>
  <c r="B49" i="7"/>
  <c r="M49" i="7"/>
  <c r="A50" i="7"/>
  <c r="I50" i="7" l="1"/>
  <c r="H50" i="7"/>
  <c r="G50" i="7"/>
  <c r="F50" i="7"/>
  <c r="J50" i="7"/>
  <c r="K50" i="7"/>
  <c r="O50" i="7"/>
  <c r="N50" i="7"/>
  <c r="M50" i="7"/>
  <c r="L50" i="7"/>
  <c r="A51" i="7"/>
  <c r="I51" i="7" l="1"/>
  <c r="G51" i="7"/>
  <c r="H51" i="7"/>
  <c r="F51" i="7"/>
  <c r="J51" i="7"/>
  <c r="L51" i="7"/>
  <c r="M51" i="7"/>
  <c r="K51" i="7"/>
  <c r="A52" i="7"/>
  <c r="I52" i="7" l="1"/>
  <c r="G52" i="7"/>
  <c r="F52" i="7"/>
  <c r="H52" i="7"/>
  <c r="J52" i="7"/>
  <c r="K52" i="7"/>
  <c r="L52" i="7"/>
  <c r="A53" i="7"/>
  <c r="I53" i="7" l="1"/>
  <c r="F53" i="7"/>
  <c r="H53" i="7"/>
  <c r="G53" i="7"/>
  <c r="J53" i="7"/>
  <c r="A54" i="7"/>
  <c r="I54" i="7" l="1"/>
  <c r="H54" i="7"/>
  <c r="G54" i="7"/>
  <c r="F54" i="7"/>
  <c r="A55" i="7"/>
  <c r="A56" i="7" l="1"/>
  <c r="A57" i="7" l="1"/>
</calcChain>
</file>

<file path=xl/sharedStrings.xml><?xml version="1.0" encoding="utf-8"?>
<sst xmlns="http://schemas.openxmlformats.org/spreadsheetml/2006/main" count="7" uniqueCount="7">
  <si>
    <t>Lbh</t>
  </si>
  <si>
    <t>Lhh</t>
  </si>
  <si>
    <t>deceleration</t>
  </si>
  <si>
    <t>Tbh - interval</t>
  </si>
  <si>
    <t>Thh - Hog-to-Hog</t>
  </si>
  <si>
    <t>Constants (m)</t>
  </si>
  <si>
    <t>Back-line-to-hog versus hog-to-hog intervals for different values of deceleration a=(m/sec^2)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</si>
</sst>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20"/>
      <color theme="1"/>
      <name val="Copperplate"/>
      <family val="1"/>
    </font>
    <font>
      <b/>
      <sz val="12"/>
      <color theme="1"/>
      <name val="Aptos Narrow"/>
      <scheme val="minor"/>
    </font>
    <font>
      <b/>
      <sz val="12"/>
      <color rgb="FF000000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Copperplate" panose="02000504000000020004" pitchFamily="2" charset="77"/>
                <a:ea typeface="+mn-ea"/>
                <a:cs typeface="+mn-cs"/>
              </a:defRPr>
            </a:pPr>
            <a:endParaRPr lang="en-US" sz="2000" b="0" i="0">
              <a:latin typeface="Copperplate" panose="02000504000000020004" pitchFamily="2" charset="77"/>
            </a:endParaRPr>
          </a:p>
          <a:p>
            <a:pPr>
              <a:defRPr sz="2000" b="0" i="0">
                <a:latin typeface="Copperplate" panose="02000504000000020004" pitchFamily="2" charset="77"/>
              </a:defRPr>
            </a:pPr>
            <a:r>
              <a:rPr lang="en-US" sz="2000" b="0" i="0">
                <a:latin typeface="Copperplate" panose="02000504000000020004" pitchFamily="2" charset="77"/>
              </a:rPr>
              <a:t>Backline To</a:t>
            </a:r>
            <a:r>
              <a:rPr lang="en-US" sz="2000" b="0" i="0" baseline="0">
                <a:latin typeface="Copperplate" panose="02000504000000020004" pitchFamily="2" charset="77"/>
              </a:rPr>
              <a:t> Hog Split VS</a:t>
            </a:r>
            <a:r>
              <a:rPr lang="en-US" sz="2000" b="0" i="0">
                <a:latin typeface="Copperplate" panose="02000504000000020004" pitchFamily="2" charset="77"/>
              </a:rPr>
              <a:t> hog-to-hog time by ice conditions</a:t>
            </a:r>
          </a:p>
          <a:p>
            <a:pPr>
              <a:defRPr sz="2000" b="0" i="0">
                <a:latin typeface="Copperplate" panose="02000504000000020004" pitchFamily="2" charset="77"/>
              </a:defRPr>
            </a:pPr>
            <a:r>
              <a:rPr lang="en-US" sz="2000" b="0" i="0">
                <a:latin typeface="Copperplate" panose="02000504000000020004" pitchFamily="2" charset="77"/>
              </a:rPr>
              <a:t> (estimated stone deceleration)</a:t>
            </a:r>
          </a:p>
          <a:p>
            <a:pPr>
              <a:defRPr sz="2000" b="0" i="0">
                <a:latin typeface="Copperplate" panose="02000504000000020004" pitchFamily="2" charset="77"/>
              </a:defRPr>
            </a:pPr>
            <a:endParaRPr lang="en-US" sz="2000" b="0" i="0">
              <a:latin typeface="Copperplate" panose="02000504000000020004" pitchFamily="2" charset="77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Copperplate" panose="02000504000000020004" pitchFamily="2" charset="77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'Mapping by a'!$B$7</c:f>
              <c:strCache>
                <c:ptCount val="1"/>
                <c:pt idx="0">
                  <c:v>0.07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'Mapping by a'!$A$33:$A$49</c:f>
              <c:numCache>
                <c:formatCode>General</c:formatCode>
                <c:ptCount val="17"/>
                <c:pt idx="0">
                  <c:v>3.499999999999996</c:v>
                </c:pt>
                <c:pt idx="1">
                  <c:v>3.5499999999999958</c:v>
                </c:pt>
                <c:pt idx="2">
                  <c:v>3.5999999999999956</c:v>
                </c:pt>
                <c:pt idx="3">
                  <c:v>3.6499999999999955</c:v>
                </c:pt>
                <c:pt idx="4">
                  <c:v>3.6999999999999953</c:v>
                </c:pt>
                <c:pt idx="5">
                  <c:v>3.7499999999999951</c:v>
                </c:pt>
                <c:pt idx="6">
                  <c:v>3.7999999999999949</c:v>
                </c:pt>
                <c:pt idx="7">
                  <c:v>3.8499999999999948</c:v>
                </c:pt>
                <c:pt idx="8">
                  <c:v>3.8999999999999946</c:v>
                </c:pt>
                <c:pt idx="9">
                  <c:v>3.9499999999999944</c:v>
                </c:pt>
                <c:pt idx="10">
                  <c:v>3.9999999999999942</c:v>
                </c:pt>
                <c:pt idx="11">
                  <c:v>4.0499999999999945</c:v>
                </c:pt>
                <c:pt idx="12">
                  <c:v>4.0999999999999943</c:v>
                </c:pt>
                <c:pt idx="13">
                  <c:v>4.1499999999999941</c:v>
                </c:pt>
                <c:pt idx="14">
                  <c:v>4.199999999999994</c:v>
                </c:pt>
                <c:pt idx="15">
                  <c:v>4.2499999999999938</c:v>
                </c:pt>
                <c:pt idx="16">
                  <c:v>4.2999999999999936</c:v>
                </c:pt>
              </c:numCache>
            </c:numRef>
          </c:cat>
          <c:val>
            <c:numRef>
              <c:f>'Mapping by a'!$B$33:$B$49</c:f>
              <c:numCache>
                <c:formatCode>General</c:formatCode>
                <c:ptCount val="17"/>
                <c:pt idx="0">
                  <c:v>12.175629436487029</c:v>
                </c:pt>
                <c:pt idx="1">
                  <c:v>12.494695271421529</c:v>
                </c:pt>
                <c:pt idx="2">
                  <c:v>12.827691090876467</c:v>
                </c:pt>
                <c:pt idx="3">
                  <c:v>13.176253634342617</c:v>
                </c:pt>
                <c:pt idx="4">
                  <c:v>13.542340700499919</c:v>
                </c:pt>
                <c:pt idx="5">
                  <c:v>13.928325332539096</c:v>
                </c:pt>
                <c:pt idx="6">
                  <c:v>14.337128479823935</c:v>
                </c:pt>
                <c:pt idx="7">
                  <c:v>14.772411193460915</c:v>
                </c:pt>
                <c:pt idx="8">
                  <c:v>15.23886251752482</c:v>
                </c:pt>
                <c:pt idx="9">
                  <c:v>15.742648392178914</c:v>
                </c:pt>
                <c:pt idx="10">
                  <c:v>16.292147016647924</c:v>
                </c:pt>
                <c:pt idx="11">
                  <c:v>16.899230768301294</c:v>
                </c:pt>
                <c:pt idx="12">
                  <c:v>17.581689710579646</c:v>
                </c:pt>
                <c:pt idx="13">
                  <c:v>18.368350521916177</c:v>
                </c:pt>
                <c:pt idx="14">
                  <c:v>19.311798629553063</c:v>
                </c:pt>
                <c:pt idx="15">
                  <c:v>20.529794150743029</c:v>
                </c:pt>
                <c:pt idx="16">
                  <c:v>22.452901644221445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324D-2544-9AAD-10558E90C9CC}"/>
            </c:ext>
          </c:extLst>
        </c:ser>
        <c:ser>
          <c:idx val="1"/>
          <c:order val="1"/>
          <c:tx>
            <c:v>0.057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'Mapping by a'!$A$33:$A$49</c:f>
              <c:numCache>
                <c:formatCode>General</c:formatCode>
                <c:ptCount val="17"/>
                <c:pt idx="0">
                  <c:v>3.499999999999996</c:v>
                </c:pt>
                <c:pt idx="1">
                  <c:v>3.5499999999999958</c:v>
                </c:pt>
                <c:pt idx="2">
                  <c:v>3.5999999999999956</c:v>
                </c:pt>
                <c:pt idx="3">
                  <c:v>3.6499999999999955</c:v>
                </c:pt>
                <c:pt idx="4">
                  <c:v>3.6999999999999953</c:v>
                </c:pt>
                <c:pt idx="5">
                  <c:v>3.7499999999999951</c:v>
                </c:pt>
                <c:pt idx="6">
                  <c:v>3.7999999999999949</c:v>
                </c:pt>
                <c:pt idx="7">
                  <c:v>3.8499999999999948</c:v>
                </c:pt>
                <c:pt idx="8">
                  <c:v>3.8999999999999946</c:v>
                </c:pt>
                <c:pt idx="9">
                  <c:v>3.9499999999999944</c:v>
                </c:pt>
                <c:pt idx="10">
                  <c:v>3.9999999999999942</c:v>
                </c:pt>
                <c:pt idx="11">
                  <c:v>4.0499999999999945</c:v>
                </c:pt>
                <c:pt idx="12">
                  <c:v>4.0999999999999943</c:v>
                </c:pt>
                <c:pt idx="13">
                  <c:v>4.1499999999999941</c:v>
                </c:pt>
                <c:pt idx="14">
                  <c:v>4.199999999999994</c:v>
                </c:pt>
                <c:pt idx="15">
                  <c:v>4.2499999999999938</c:v>
                </c:pt>
                <c:pt idx="16">
                  <c:v>4.2999999999999936</c:v>
                </c:pt>
              </c:numCache>
            </c:numRef>
          </c:cat>
          <c:val>
            <c:numRef>
              <c:f>'Mapping by a'!$C$33:$C$49</c:f>
              <c:numCache>
                <c:formatCode>General</c:formatCode>
                <c:ptCount val="17"/>
                <c:pt idx="0">
                  <c:v>11.390465492382916</c:v>
                </c:pt>
                <c:pt idx="1">
                  <c:v>11.642577167447497</c:v>
                </c:pt>
                <c:pt idx="2">
                  <c:v>11.901397035529371</c:v>
                </c:pt>
                <c:pt idx="3">
                  <c:v>12.167418654843322</c:v>
                </c:pt>
                <c:pt idx="4">
                  <c:v>12.441192405089527</c:v>
                </c:pt>
                <c:pt idx="5">
                  <c:v>12.723334956093757</c:v>
                </c:pt>
                <c:pt idx="6">
                  <c:v>13.014540843977839</c:v>
                </c:pt>
                <c:pt idx="7">
                  <c:v>13.315596755094834</c:v>
                </c:pt>
                <c:pt idx="8">
                  <c:v>13.627399330411214</c:v>
                </c:pt>
                <c:pt idx="9">
                  <c:v>13.950977607068918</c:v>
                </c:pt>
                <c:pt idx="10">
                  <c:v>14.28752165695475</c:v>
                </c:pt>
                <c:pt idx="11">
                  <c:v>14.638419640917498</c:v>
                </c:pt>
                <c:pt idx="12">
                  <c:v>15.005306498980891</c:v>
                </c:pt>
                <c:pt idx="13">
                  <c:v>15.390129058695253</c:v>
                </c:pt>
                <c:pt idx="14">
                  <c:v>15.795234848934927</c:v>
                </c:pt>
                <c:pt idx="15">
                  <c:v>16.223496057056032</c:v>
                </c:pt>
                <c:pt idx="16">
                  <c:v>16.678487205527002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324D-2544-9AAD-10558E90C9CC}"/>
            </c:ext>
          </c:extLst>
        </c:ser>
        <c:ser>
          <c:idx val="2"/>
          <c:order val="2"/>
          <c:tx>
            <c:strRef>
              <c:f>'Mapping by a'!$D$7</c:f>
              <c:strCache>
                <c:ptCount val="1"/>
                <c:pt idx="0">
                  <c:v>0.058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numRef>
              <c:f>'Mapping by a'!$A$33:$A$49</c:f>
              <c:numCache>
                <c:formatCode>General</c:formatCode>
                <c:ptCount val="17"/>
                <c:pt idx="0">
                  <c:v>3.499999999999996</c:v>
                </c:pt>
                <c:pt idx="1">
                  <c:v>3.5499999999999958</c:v>
                </c:pt>
                <c:pt idx="2">
                  <c:v>3.5999999999999956</c:v>
                </c:pt>
                <c:pt idx="3">
                  <c:v>3.6499999999999955</c:v>
                </c:pt>
                <c:pt idx="4">
                  <c:v>3.6999999999999953</c:v>
                </c:pt>
                <c:pt idx="5">
                  <c:v>3.7499999999999951</c:v>
                </c:pt>
                <c:pt idx="6">
                  <c:v>3.7999999999999949</c:v>
                </c:pt>
                <c:pt idx="7">
                  <c:v>3.8499999999999948</c:v>
                </c:pt>
                <c:pt idx="8">
                  <c:v>3.8999999999999946</c:v>
                </c:pt>
                <c:pt idx="9">
                  <c:v>3.9499999999999944</c:v>
                </c:pt>
                <c:pt idx="10">
                  <c:v>3.9999999999999942</c:v>
                </c:pt>
                <c:pt idx="11">
                  <c:v>4.0499999999999945</c:v>
                </c:pt>
                <c:pt idx="12">
                  <c:v>4.0999999999999943</c:v>
                </c:pt>
                <c:pt idx="13">
                  <c:v>4.1499999999999941</c:v>
                </c:pt>
                <c:pt idx="14">
                  <c:v>4.199999999999994</c:v>
                </c:pt>
                <c:pt idx="15">
                  <c:v>4.2499999999999938</c:v>
                </c:pt>
                <c:pt idx="16">
                  <c:v>4.2999999999999936</c:v>
                </c:pt>
              </c:numCache>
            </c:numRef>
          </c:cat>
          <c:val>
            <c:numRef>
              <c:f>'Mapping by a'!$D$33:$D$49</c:f>
              <c:numCache>
                <c:formatCode>General</c:formatCode>
                <c:ptCount val="17"/>
                <c:pt idx="0">
                  <c:v>11.44387792847281</c:v>
                </c:pt>
                <c:pt idx="1">
                  <c:v>11.700064842928212</c:v>
                </c:pt>
                <c:pt idx="2">
                  <c:v>11.96332105352279</c:v>
                </c:pt>
                <c:pt idx="3">
                  <c:v>12.234183872203394</c:v>
                </c:pt>
                <c:pt idx="4">
                  <c:v>12.513254826547113</c:v>
                </c:pt>
                <c:pt idx="5">
                  <c:v>12.801210784518689</c:v>
                </c:pt>
                <c:pt idx="6">
                  <c:v>13.098817659230647</c:v>
                </c:pt>
                <c:pt idx="7">
                  <c:v>13.406947461049361</c:v>
                </c:pt>
                <c:pt idx="8">
                  <c:v>13.72659974872418</c:v>
                </c:pt>
                <c:pt idx="9">
                  <c:v>14.058928944252587</c:v>
                </c:pt>
                <c:pt idx="10">
                  <c:v>14.405279588129286</c:v>
                </c:pt>
                <c:pt idx="11">
                  <c:v>14.767232538358314</c:v>
                </c:pt>
                <c:pt idx="12">
                  <c:v>15.146666555035798</c:v>
                </c:pt>
                <c:pt idx="13">
                  <c:v>15.545842007872713</c:v>
                </c:pt>
                <c:pt idx="14">
                  <c:v>15.96751722524724</c:v>
                </c:pt>
                <c:pt idx="15">
                  <c:v>16.415114462556133</c:v>
                </c:pt>
                <c:pt idx="16">
                  <c:v>16.892963978392242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324D-2544-9AAD-10558E90C9CC}"/>
            </c:ext>
          </c:extLst>
        </c:ser>
        <c:ser>
          <c:idx val="3"/>
          <c:order val="3"/>
          <c:tx>
            <c:strRef>
              <c:f>'Mapping by a'!$E$7</c:f>
              <c:strCache>
                <c:ptCount val="1"/>
                <c:pt idx="0">
                  <c:v>0.059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numRef>
              <c:f>'Mapping by a'!$A$33:$A$49</c:f>
              <c:numCache>
                <c:formatCode>General</c:formatCode>
                <c:ptCount val="17"/>
                <c:pt idx="0">
                  <c:v>3.499999999999996</c:v>
                </c:pt>
                <c:pt idx="1">
                  <c:v>3.5499999999999958</c:v>
                </c:pt>
                <c:pt idx="2">
                  <c:v>3.5999999999999956</c:v>
                </c:pt>
                <c:pt idx="3">
                  <c:v>3.6499999999999955</c:v>
                </c:pt>
                <c:pt idx="4">
                  <c:v>3.6999999999999953</c:v>
                </c:pt>
                <c:pt idx="5">
                  <c:v>3.7499999999999951</c:v>
                </c:pt>
                <c:pt idx="6">
                  <c:v>3.7999999999999949</c:v>
                </c:pt>
                <c:pt idx="7">
                  <c:v>3.8499999999999948</c:v>
                </c:pt>
                <c:pt idx="8">
                  <c:v>3.8999999999999946</c:v>
                </c:pt>
                <c:pt idx="9">
                  <c:v>3.9499999999999944</c:v>
                </c:pt>
                <c:pt idx="10">
                  <c:v>3.9999999999999942</c:v>
                </c:pt>
                <c:pt idx="11">
                  <c:v>4.0499999999999945</c:v>
                </c:pt>
                <c:pt idx="12">
                  <c:v>4.0999999999999943</c:v>
                </c:pt>
                <c:pt idx="13">
                  <c:v>4.1499999999999941</c:v>
                </c:pt>
                <c:pt idx="14">
                  <c:v>4.199999999999994</c:v>
                </c:pt>
                <c:pt idx="15">
                  <c:v>4.2499999999999938</c:v>
                </c:pt>
                <c:pt idx="16">
                  <c:v>4.2999999999999936</c:v>
                </c:pt>
              </c:numCache>
            </c:numRef>
          </c:cat>
          <c:val>
            <c:numRef>
              <c:f>'Mapping by a'!$E$33:$E$49</c:f>
              <c:numCache>
                <c:formatCode>General</c:formatCode>
                <c:ptCount val="17"/>
                <c:pt idx="0">
                  <c:v>11.498293608908137</c:v>
                </c:pt>
                <c:pt idx="1">
                  <c:v>11.75869800931236</c:v>
                </c:pt>
                <c:pt idx="2">
                  <c:v>12.026555591404186</c:v>
                </c:pt>
                <c:pt idx="3">
                  <c:v>12.302451826886982</c:v>
                </c:pt>
                <c:pt idx="4">
                  <c:v>12.587044854962068</c:v>
                </c:pt>
                <c:pt idx="5">
                  <c:v>12.881078577359963</c:v>
                </c:pt>
                <c:pt idx="6">
                  <c:v>13.185398919776718</c:v>
                </c:pt>
                <c:pt idx="7">
                  <c:v>13.50097424396755</c:v>
                </c:pt>
                <c:pt idx="8">
                  <c:v>13.828921276931704</c:v>
                </c:pt>
                <c:pt idx="9">
                  <c:v>14.170538487624826</c:v>
                </c:pt>
                <c:pt idx="10">
                  <c:v>14.527349692035756</c:v>
                </c:pt>
                <c:pt idx="11">
                  <c:v>14.901161980916877</c:v>
                </c:pt>
                <c:pt idx="12">
                  <c:v>15.294144148884229</c:v>
                </c:pt>
                <c:pt idx="13">
                  <c:v>15.708935215162885</c:v>
                </c:pt>
                <c:pt idx="14">
                  <c:v>16.148798411092901</c:v>
                </c:pt>
                <c:pt idx="15">
                  <c:v>16.617846229916001</c:v>
                </c:pt>
                <c:pt idx="16">
                  <c:v>17.121381084811375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324D-2544-9AAD-10558E90C9CC}"/>
            </c:ext>
          </c:extLst>
        </c:ser>
        <c:ser>
          <c:idx val="4"/>
          <c:order val="4"/>
          <c:tx>
            <c:strRef>
              <c:f>'Mapping by a'!$F$7</c:f>
              <c:strCache>
                <c:ptCount val="1"/>
                <c:pt idx="0">
                  <c:v>0.06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cat>
            <c:numRef>
              <c:f>'Mapping by a'!$A$33:$A$49</c:f>
              <c:numCache>
                <c:formatCode>General</c:formatCode>
                <c:ptCount val="17"/>
                <c:pt idx="0">
                  <c:v>3.499999999999996</c:v>
                </c:pt>
                <c:pt idx="1">
                  <c:v>3.5499999999999958</c:v>
                </c:pt>
                <c:pt idx="2">
                  <c:v>3.5999999999999956</c:v>
                </c:pt>
                <c:pt idx="3">
                  <c:v>3.6499999999999955</c:v>
                </c:pt>
                <c:pt idx="4">
                  <c:v>3.6999999999999953</c:v>
                </c:pt>
                <c:pt idx="5">
                  <c:v>3.7499999999999951</c:v>
                </c:pt>
                <c:pt idx="6">
                  <c:v>3.7999999999999949</c:v>
                </c:pt>
                <c:pt idx="7">
                  <c:v>3.8499999999999948</c:v>
                </c:pt>
                <c:pt idx="8">
                  <c:v>3.8999999999999946</c:v>
                </c:pt>
                <c:pt idx="9">
                  <c:v>3.9499999999999944</c:v>
                </c:pt>
                <c:pt idx="10">
                  <c:v>3.9999999999999942</c:v>
                </c:pt>
                <c:pt idx="11">
                  <c:v>4.0499999999999945</c:v>
                </c:pt>
                <c:pt idx="12">
                  <c:v>4.0999999999999943</c:v>
                </c:pt>
                <c:pt idx="13">
                  <c:v>4.1499999999999941</c:v>
                </c:pt>
                <c:pt idx="14">
                  <c:v>4.199999999999994</c:v>
                </c:pt>
                <c:pt idx="15">
                  <c:v>4.2499999999999938</c:v>
                </c:pt>
                <c:pt idx="16">
                  <c:v>4.2999999999999936</c:v>
                </c:pt>
              </c:numCache>
            </c:numRef>
          </c:cat>
          <c:val>
            <c:numRef>
              <c:f>'Mapping by a'!$F$33:$F$49</c:f>
              <c:numCache>
                <c:formatCode>General</c:formatCode>
                <c:ptCount val="17"/>
                <c:pt idx="0">
                  <c:v>11.553750041676514</c:v>
                </c:pt>
                <c:pt idx="1">
                  <c:v>11.818522257999218</c:v>
                </c:pt>
                <c:pt idx="2">
                  <c:v>12.091156256575486</c:v>
                </c:pt>
                <c:pt idx="3">
                  <c:v>12.372290607069752</c:v>
                </c:pt>
                <c:pt idx="4">
                  <c:v>12.662646228678492</c:v>
                </c:pt>
                <c:pt idx="5">
                  <c:v>12.963041835794449</c:v>
                </c:pt>
                <c:pt idx="6">
                  <c:v>13.274413280485353</c:v>
                </c:pt>
                <c:pt idx="7">
                  <c:v>13.597838058852671</c:v>
                </c:pt>
                <c:pt idx="8">
                  <c:v>13.934566764451297</c:v>
                </c:pt>
                <c:pt idx="9">
                  <c:v>14.286064046464185</c:v>
                </c:pt>
                <c:pt idx="10">
                  <c:v>14.654062820212753</c:v>
                </c:pt>
                <c:pt idx="11">
                  <c:v>15.040637354567224</c:v>
                </c:pt>
                <c:pt idx="12">
                  <c:v>15.448303911805295</c:v>
                </c:pt>
                <c:pt idx="13">
                  <c:v>15.880162748053751</c:v>
                </c:pt>
                <c:pt idx="14">
                  <c:v>16.340104267054862</c:v>
                </c:pt>
                <c:pt idx="15">
                  <c:v>16.833118597964233</c:v>
                </c:pt>
                <c:pt idx="16">
                  <c:v>17.365779812854473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324D-2544-9AAD-10558E90C9CC}"/>
            </c:ext>
          </c:extLst>
        </c:ser>
        <c:ser>
          <c:idx val="5"/>
          <c:order val="5"/>
          <c:tx>
            <c:strRef>
              <c:f>'Mapping by a'!$G$7</c:f>
              <c:strCache>
                <c:ptCount val="1"/>
                <c:pt idx="0">
                  <c:v>0.061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cat>
            <c:numRef>
              <c:f>'Mapping by a'!$A$33:$A$49</c:f>
              <c:numCache>
                <c:formatCode>General</c:formatCode>
                <c:ptCount val="17"/>
                <c:pt idx="0">
                  <c:v>3.499999999999996</c:v>
                </c:pt>
                <c:pt idx="1">
                  <c:v>3.5499999999999958</c:v>
                </c:pt>
                <c:pt idx="2">
                  <c:v>3.5999999999999956</c:v>
                </c:pt>
                <c:pt idx="3">
                  <c:v>3.6499999999999955</c:v>
                </c:pt>
                <c:pt idx="4">
                  <c:v>3.6999999999999953</c:v>
                </c:pt>
                <c:pt idx="5">
                  <c:v>3.7499999999999951</c:v>
                </c:pt>
                <c:pt idx="6">
                  <c:v>3.7999999999999949</c:v>
                </c:pt>
                <c:pt idx="7">
                  <c:v>3.8499999999999948</c:v>
                </c:pt>
                <c:pt idx="8">
                  <c:v>3.8999999999999946</c:v>
                </c:pt>
                <c:pt idx="9">
                  <c:v>3.9499999999999944</c:v>
                </c:pt>
                <c:pt idx="10">
                  <c:v>3.9999999999999942</c:v>
                </c:pt>
                <c:pt idx="11">
                  <c:v>4.0499999999999945</c:v>
                </c:pt>
                <c:pt idx="12">
                  <c:v>4.0999999999999943</c:v>
                </c:pt>
                <c:pt idx="13">
                  <c:v>4.1499999999999941</c:v>
                </c:pt>
                <c:pt idx="14">
                  <c:v>4.199999999999994</c:v>
                </c:pt>
                <c:pt idx="15">
                  <c:v>4.2499999999999938</c:v>
                </c:pt>
                <c:pt idx="16">
                  <c:v>4.2999999999999936</c:v>
                </c:pt>
              </c:numCache>
            </c:numRef>
          </c:cat>
          <c:val>
            <c:numRef>
              <c:f>'Mapping by a'!$G$33:$G$49</c:f>
              <c:numCache>
                <c:formatCode>General</c:formatCode>
                <c:ptCount val="17"/>
                <c:pt idx="0">
                  <c:v>11.610286916526144</c:v>
                </c:pt>
                <c:pt idx="1">
                  <c:v>11.879586010353355</c:v>
                </c:pt>
                <c:pt idx="2">
                  <c:v>12.157182345797933</c:v>
                </c:pt>
                <c:pt idx="3">
                  <c:v>12.443773138244882</c:v>
                </c:pt>
                <c:pt idx="4">
                  <c:v>12.74014906967632</c:v>
                </c:pt>
                <c:pt idx="5">
                  <c:v>13.047212547208824</c:v>
                </c:pt>
                <c:pt idx="6">
                  <c:v>13.366000771719587</c:v>
                </c:pt>
                <c:pt idx="7">
                  <c:v>13.697715254153595</c:v>
                </c:pt>
                <c:pt idx="8">
                  <c:v>14.043760117653649</c:v>
                </c:pt>
                <c:pt idx="9">
                  <c:v>14.405792593830929</c:v>
                </c:pt>
                <c:pt idx="10">
                  <c:v>14.78579079886952</c:v>
                </c:pt>
                <c:pt idx="11">
                  <c:v>15.186146581891188</c:v>
                </c:pt>
                <c:pt idx="12">
                  <c:v>15.609795753477616</c:v>
                </c:pt>
                <c:pt idx="13">
                  <c:v>16.060405829958551</c:v>
                </c:pt>
                <c:pt idx="14">
                  <c:v>16.542655621359053</c:v>
                </c:pt>
                <c:pt idx="15">
                  <c:v>17.062668128798045</c:v>
                </c:pt>
                <c:pt idx="16">
                  <c:v>17.628713551555077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324D-2544-9AAD-10558E90C9CC}"/>
            </c:ext>
          </c:extLst>
        </c:ser>
        <c:ser>
          <c:idx val="6"/>
          <c:order val="6"/>
          <c:tx>
            <c:strRef>
              <c:f>'Mapping by a'!$H$7</c:f>
              <c:strCache>
                <c:ptCount val="1"/>
                <c:pt idx="0">
                  <c:v>0.062</c:v>
                </c:pt>
              </c:strCache>
            </c:strRef>
          </c:tx>
          <c:spPr>
            <a:ln w="222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plus"/>
            <c:size val="6"/>
            <c:spPr>
              <a:noFill/>
              <a:ln w="9525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</c:marker>
          <c:cat>
            <c:numRef>
              <c:f>'Mapping by a'!$A$33:$A$49</c:f>
              <c:numCache>
                <c:formatCode>General</c:formatCode>
                <c:ptCount val="17"/>
                <c:pt idx="0">
                  <c:v>3.499999999999996</c:v>
                </c:pt>
                <c:pt idx="1">
                  <c:v>3.5499999999999958</c:v>
                </c:pt>
                <c:pt idx="2">
                  <c:v>3.5999999999999956</c:v>
                </c:pt>
                <c:pt idx="3">
                  <c:v>3.6499999999999955</c:v>
                </c:pt>
                <c:pt idx="4">
                  <c:v>3.6999999999999953</c:v>
                </c:pt>
                <c:pt idx="5">
                  <c:v>3.7499999999999951</c:v>
                </c:pt>
                <c:pt idx="6">
                  <c:v>3.7999999999999949</c:v>
                </c:pt>
                <c:pt idx="7">
                  <c:v>3.8499999999999948</c:v>
                </c:pt>
                <c:pt idx="8">
                  <c:v>3.8999999999999946</c:v>
                </c:pt>
                <c:pt idx="9">
                  <c:v>3.9499999999999944</c:v>
                </c:pt>
                <c:pt idx="10">
                  <c:v>3.9999999999999942</c:v>
                </c:pt>
                <c:pt idx="11">
                  <c:v>4.0499999999999945</c:v>
                </c:pt>
                <c:pt idx="12">
                  <c:v>4.0999999999999943</c:v>
                </c:pt>
                <c:pt idx="13">
                  <c:v>4.1499999999999941</c:v>
                </c:pt>
                <c:pt idx="14">
                  <c:v>4.199999999999994</c:v>
                </c:pt>
                <c:pt idx="15">
                  <c:v>4.2499999999999938</c:v>
                </c:pt>
                <c:pt idx="16">
                  <c:v>4.2999999999999936</c:v>
                </c:pt>
              </c:numCache>
            </c:numRef>
          </c:cat>
          <c:val>
            <c:numRef>
              <c:f>'Mapping by a'!$H$33:$H$49</c:f>
              <c:numCache>
                <c:formatCode>General</c:formatCode>
                <c:ptCount val="17"/>
                <c:pt idx="0">
                  <c:v>11.667946280576629</c:v>
                </c:pt>
                <c:pt idx="1">
                  <c:v>11.941940761268295</c:v>
                </c:pt>
                <c:pt idx="2">
                  <c:v>12.224697185326201</c:v>
                </c:pt>
                <c:pt idx="3">
                  <c:v>12.516977661910548</c:v>
                </c:pt>
                <c:pt idx="4">
                  <c:v>12.81965056318052</c:v>
                </c:pt>
                <c:pt idx="5">
                  <c:v>13.1337121596891</c:v>
                </c:pt>
                <c:pt idx="6">
                  <c:v>13.460314212495133</c:v>
                </c:pt>
                <c:pt idx="7">
                  <c:v>13.800799647558646</c:v>
                </c:pt>
                <c:pt idx="8">
                  <c:v>14.156749394173257</c:v>
                </c:pt>
                <c:pt idx="9">
                  <c:v>14.530044957878861</c:v>
                </c:pt>
                <c:pt idx="10">
                  <c:v>14.922953682299111</c:v>
                </c:pt>
                <c:pt idx="11">
                  <c:v>15.338247596791653</c:v>
                </c:pt>
                <c:pt idx="12">
                  <c:v>15.779373512185124</c:v>
                </c:pt>
                <c:pt idx="13">
                  <c:v>16.250704147832405</c:v>
                </c:pt>
                <c:pt idx="14">
                  <c:v>16.757922923355149</c:v>
                </c:pt>
                <c:pt idx="15">
                  <c:v>17.308640841713139</c:v>
                </c:pt>
                <c:pt idx="16">
                  <c:v>17.913442816180137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324D-2544-9AAD-10558E90C9CC}"/>
            </c:ext>
          </c:extLst>
        </c:ser>
        <c:ser>
          <c:idx val="7"/>
          <c:order val="7"/>
          <c:tx>
            <c:strRef>
              <c:f>'Mapping by a'!$I$7</c:f>
              <c:strCache>
                <c:ptCount val="1"/>
                <c:pt idx="0">
                  <c:v>0.063</c:v>
                </c:pt>
              </c:strCache>
            </c:strRef>
          </c:tx>
          <c:spPr>
            <a:ln w="2222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dot"/>
            <c:size val="6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  <a:round/>
              </a:ln>
              <a:effectLst/>
            </c:spPr>
          </c:marker>
          <c:cat>
            <c:numRef>
              <c:f>'Mapping by a'!$A$33:$A$49</c:f>
              <c:numCache>
                <c:formatCode>General</c:formatCode>
                <c:ptCount val="17"/>
                <c:pt idx="0">
                  <c:v>3.499999999999996</c:v>
                </c:pt>
                <c:pt idx="1">
                  <c:v>3.5499999999999958</c:v>
                </c:pt>
                <c:pt idx="2">
                  <c:v>3.5999999999999956</c:v>
                </c:pt>
                <c:pt idx="3">
                  <c:v>3.6499999999999955</c:v>
                </c:pt>
                <c:pt idx="4">
                  <c:v>3.6999999999999953</c:v>
                </c:pt>
                <c:pt idx="5">
                  <c:v>3.7499999999999951</c:v>
                </c:pt>
                <c:pt idx="6">
                  <c:v>3.7999999999999949</c:v>
                </c:pt>
                <c:pt idx="7">
                  <c:v>3.8499999999999948</c:v>
                </c:pt>
                <c:pt idx="8">
                  <c:v>3.8999999999999946</c:v>
                </c:pt>
                <c:pt idx="9">
                  <c:v>3.9499999999999944</c:v>
                </c:pt>
                <c:pt idx="10">
                  <c:v>3.9999999999999942</c:v>
                </c:pt>
                <c:pt idx="11">
                  <c:v>4.0499999999999945</c:v>
                </c:pt>
                <c:pt idx="12">
                  <c:v>4.0999999999999943</c:v>
                </c:pt>
                <c:pt idx="13">
                  <c:v>4.1499999999999941</c:v>
                </c:pt>
                <c:pt idx="14">
                  <c:v>4.199999999999994</c:v>
                </c:pt>
                <c:pt idx="15">
                  <c:v>4.2499999999999938</c:v>
                </c:pt>
                <c:pt idx="16">
                  <c:v>4.2999999999999936</c:v>
                </c:pt>
              </c:numCache>
            </c:numRef>
          </c:cat>
          <c:val>
            <c:numRef>
              <c:f>'Mapping by a'!$I$33:$I$49</c:f>
              <c:numCache>
                <c:formatCode>General</c:formatCode>
                <c:ptCount val="17"/>
                <c:pt idx="0">
                  <c:v>11.726772732219658</c:v>
                </c:pt>
                <c:pt idx="1">
                  <c:v>12.005641349905359</c:v>
                </c:pt>
                <c:pt idx="2">
                  <c:v>12.293768511777492</c:v>
                </c:pt>
                <c:pt idx="3">
                  <c:v>12.591988275930429</c:v>
                </c:pt>
                <c:pt idx="4">
                  <c:v>12.90125573170341</c:v>
                </c:pt>
                <c:pt idx="5">
                  <c:v>13.222672702968099</c:v>
                </c:pt>
                <c:pt idx="6">
                  <c:v>13.557520854113845</c:v>
                </c:pt>
                <c:pt idx="7">
                  <c:v>13.907304970555979</c:v>
                </c:pt>
                <c:pt idx="8">
                  <c:v>14.273810498618642</c:v>
                </c:pt>
                <c:pt idx="9">
                  <c:v>14.659181515790415</c:v>
                </c:pt>
                <c:pt idx="10">
                  <c:v>15.066028721184612</c:v>
                </c:pt>
                <c:pt idx="11">
                  <c:v>15.497582841908196</c:v>
                </c:pt>
                <c:pt idx="12">
                  <c:v>15.957919126494859</c:v>
                </c:pt>
                <c:pt idx="13">
                  <c:v>16.452297688274427</c:v>
                </c:pt>
                <c:pt idx="14">
                  <c:v>16.98770205626171</c:v>
                </c:pt>
                <c:pt idx="15">
                  <c:v>17.573737758595602</c:v>
                </c:pt>
                <c:pt idx="16">
                  <c:v>18.22423631928546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324D-2544-9AAD-10558E90C9CC}"/>
            </c:ext>
          </c:extLst>
        </c:ser>
        <c:ser>
          <c:idx val="8"/>
          <c:order val="8"/>
          <c:tx>
            <c:strRef>
              <c:f>'Mapping by a'!$J$7</c:f>
              <c:strCache>
                <c:ptCount val="1"/>
                <c:pt idx="0">
                  <c:v>0.064</c:v>
                </c:pt>
              </c:strCache>
            </c:strRef>
          </c:tx>
          <c:spPr>
            <a:ln w="2222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dash"/>
            <c:size val="6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  <a:round/>
              </a:ln>
              <a:effectLst/>
            </c:spPr>
          </c:marker>
          <c:cat>
            <c:numRef>
              <c:f>'Mapping by a'!$A$33:$A$49</c:f>
              <c:numCache>
                <c:formatCode>General</c:formatCode>
                <c:ptCount val="17"/>
                <c:pt idx="0">
                  <c:v>3.499999999999996</c:v>
                </c:pt>
                <c:pt idx="1">
                  <c:v>3.5499999999999958</c:v>
                </c:pt>
                <c:pt idx="2">
                  <c:v>3.5999999999999956</c:v>
                </c:pt>
                <c:pt idx="3">
                  <c:v>3.6499999999999955</c:v>
                </c:pt>
                <c:pt idx="4">
                  <c:v>3.6999999999999953</c:v>
                </c:pt>
                <c:pt idx="5">
                  <c:v>3.7499999999999951</c:v>
                </c:pt>
                <c:pt idx="6">
                  <c:v>3.7999999999999949</c:v>
                </c:pt>
                <c:pt idx="7">
                  <c:v>3.8499999999999948</c:v>
                </c:pt>
                <c:pt idx="8">
                  <c:v>3.8999999999999946</c:v>
                </c:pt>
                <c:pt idx="9">
                  <c:v>3.9499999999999944</c:v>
                </c:pt>
                <c:pt idx="10">
                  <c:v>3.9999999999999942</c:v>
                </c:pt>
                <c:pt idx="11">
                  <c:v>4.0499999999999945</c:v>
                </c:pt>
                <c:pt idx="12">
                  <c:v>4.0999999999999943</c:v>
                </c:pt>
                <c:pt idx="13">
                  <c:v>4.1499999999999941</c:v>
                </c:pt>
                <c:pt idx="14">
                  <c:v>4.199999999999994</c:v>
                </c:pt>
                <c:pt idx="15">
                  <c:v>4.2499999999999938</c:v>
                </c:pt>
                <c:pt idx="16">
                  <c:v>4.2999999999999936</c:v>
                </c:pt>
              </c:numCache>
            </c:numRef>
          </c:cat>
          <c:val>
            <c:numRef>
              <c:f>'Mapping by a'!$J$33:$J$49</c:f>
              <c:numCache>
                <c:formatCode>General</c:formatCode>
                <c:ptCount val="17"/>
                <c:pt idx="0">
                  <c:v>11.786813635670814</c:v>
                </c:pt>
                <c:pt idx="1">
                  <c:v>12.07074626137287</c:v>
                </c:pt>
                <c:pt idx="2">
                  <c:v>12.364468899805981</c:v>
                </c:pt>
                <c:pt idx="3">
                  <c:v>12.66889554647647</c:v>
                </c:pt>
                <c:pt idx="4">
                  <c:v>12.985078319925176</c:v>
                </c:pt>
                <c:pt idx="5">
                  <c:v>13.314238083426812</c:v>
                </c:pt>
                <c:pt idx="6">
                  <c:v>13.657804301545323</c:v>
                </c:pt>
                <c:pt idx="7">
                  <c:v>14.017467764446581</c:v>
                </c:pt>
                <c:pt idx="8">
                  <c:v>14.395251627815156</c:v>
                </c:pt>
                <c:pt idx="9">
                  <c:v>14.793609163189625</c:v>
                </c:pt>
                <c:pt idx="10">
                  <c:v>15.215561564956278</c:v>
                </c:pt>
                <c:pt idx="11">
                  <c:v>15.664897815092241</c:v>
                </c:pt>
                <c:pt idx="12">
                  <c:v>16.146474452496655</c:v>
                </c:pt>
                <c:pt idx="13">
                  <c:v>16.666683749062063</c:v>
                </c:pt>
                <c:pt idx="14">
                  <c:v>17.23422219861974</c:v>
                </c:pt>
                <c:pt idx="15">
                  <c:v>17.861433702523968</c:v>
                </c:pt>
                <c:pt idx="16">
                  <c:v>18.566857890047771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324D-2544-9AAD-10558E90C9CC}"/>
            </c:ext>
          </c:extLst>
        </c:ser>
        <c:ser>
          <c:idx val="9"/>
          <c:order val="9"/>
          <c:tx>
            <c:strRef>
              <c:f>'Mapping by a'!$K$7</c:f>
              <c:strCache>
                <c:ptCount val="1"/>
                <c:pt idx="0">
                  <c:v>0.065</c:v>
                </c:pt>
              </c:strCache>
            </c:strRef>
          </c:tx>
          <c:spPr>
            <a:ln w="2222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  <a:round/>
              </a:ln>
              <a:effectLst/>
            </c:spPr>
          </c:marker>
          <c:cat>
            <c:numRef>
              <c:f>'Mapping by a'!$A$33:$A$49</c:f>
              <c:numCache>
                <c:formatCode>General</c:formatCode>
                <c:ptCount val="17"/>
                <c:pt idx="0">
                  <c:v>3.499999999999996</c:v>
                </c:pt>
                <c:pt idx="1">
                  <c:v>3.5499999999999958</c:v>
                </c:pt>
                <c:pt idx="2">
                  <c:v>3.5999999999999956</c:v>
                </c:pt>
                <c:pt idx="3">
                  <c:v>3.6499999999999955</c:v>
                </c:pt>
                <c:pt idx="4">
                  <c:v>3.6999999999999953</c:v>
                </c:pt>
                <c:pt idx="5">
                  <c:v>3.7499999999999951</c:v>
                </c:pt>
                <c:pt idx="6">
                  <c:v>3.7999999999999949</c:v>
                </c:pt>
                <c:pt idx="7">
                  <c:v>3.8499999999999948</c:v>
                </c:pt>
                <c:pt idx="8">
                  <c:v>3.8999999999999946</c:v>
                </c:pt>
                <c:pt idx="9">
                  <c:v>3.9499999999999944</c:v>
                </c:pt>
                <c:pt idx="10">
                  <c:v>3.9999999999999942</c:v>
                </c:pt>
                <c:pt idx="11">
                  <c:v>4.0499999999999945</c:v>
                </c:pt>
                <c:pt idx="12">
                  <c:v>4.0999999999999943</c:v>
                </c:pt>
                <c:pt idx="13">
                  <c:v>4.1499999999999941</c:v>
                </c:pt>
                <c:pt idx="14">
                  <c:v>4.199999999999994</c:v>
                </c:pt>
                <c:pt idx="15">
                  <c:v>4.2499999999999938</c:v>
                </c:pt>
                <c:pt idx="16">
                  <c:v>4.2999999999999936</c:v>
                </c:pt>
              </c:numCache>
            </c:numRef>
          </c:cat>
          <c:val>
            <c:numRef>
              <c:f>'Mapping by a'!$K$33:$K$49</c:f>
              <c:numCache>
                <c:formatCode>General</c:formatCode>
                <c:ptCount val="17"/>
                <c:pt idx="0">
                  <c:v>11.848119358900336</c:v>
                </c:pt>
                <c:pt idx="1">
                  <c:v>12.137317963739912</c:v>
                </c:pt>
                <c:pt idx="2">
                  <c:v>12.436876243745955</c:v>
                </c:pt>
                <c:pt idx="3">
                  <c:v>12.747797203391174</c:v>
                </c:pt>
                <c:pt idx="4">
                  <c:v>13.071241810277289</c:v>
                </c:pt>
                <c:pt idx="5">
                  <c:v>13.408565587076204</c:v>
                </c:pt>
                <c:pt idx="6">
                  <c:v>13.761366771673842</c:v>
                </c:pt>
                <c:pt idx="7">
                  <c:v>14.131550833226875</c:v>
                </c:pt>
                <c:pt idx="8">
                  <c:v>14.521418658643995</c:v>
                </c:pt>
                <c:pt idx="9">
                  <c:v>14.933789923792325</c:v>
                </c:pt>
                <c:pt idx="10">
                  <c:v>15.372180413066385</c:v>
                </c:pt>
                <c:pt idx="11">
                  <c:v>15.841065128453208</c:v>
                </c:pt>
                <c:pt idx="12">
                  <c:v>16.346283885015957</c:v>
                </c:pt>
                <c:pt idx="13">
                  <c:v>16.895696399202773</c:v>
                </c:pt>
                <c:pt idx="14">
                  <c:v>17.500303908240813</c:v>
                </c:pt>
                <c:pt idx="15">
                  <c:v>18.176319840772543</c:v>
                </c:pt>
                <c:pt idx="16">
                  <c:v>18.949401159724534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324D-2544-9AAD-10558E90C9CC}"/>
            </c:ext>
          </c:extLst>
        </c:ser>
        <c:ser>
          <c:idx val="10"/>
          <c:order val="10"/>
          <c:tx>
            <c:strRef>
              <c:f>'Mapping by a'!$L$7</c:f>
              <c:strCache>
                <c:ptCount val="1"/>
                <c:pt idx="0">
                  <c:v>0.066</c:v>
                </c:pt>
              </c:strCache>
            </c:strRef>
          </c:tx>
          <c:spPr>
            <a:ln w="2222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  <a:round/>
              </a:ln>
              <a:effectLst/>
            </c:spPr>
          </c:marker>
          <c:cat>
            <c:numRef>
              <c:f>'Mapping by a'!$A$33:$A$49</c:f>
              <c:numCache>
                <c:formatCode>General</c:formatCode>
                <c:ptCount val="17"/>
                <c:pt idx="0">
                  <c:v>3.499999999999996</c:v>
                </c:pt>
                <c:pt idx="1">
                  <c:v>3.5499999999999958</c:v>
                </c:pt>
                <c:pt idx="2">
                  <c:v>3.5999999999999956</c:v>
                </c:pt>
                <c:pt idx="3">
                  <c:v>3.6499999999999955</c:v>
                </c:pt>
                <c:pt idx="4">
                  <c:v>3.6999999999999953</c:v>
                </c:pt>
                <c:pt idx="5">
                  <c:v>3.7499999999999951</c:v>
                </c:pt>
                <c:pt idx="6">
                  <c:v>3.7999999999999949</c:v>
                </c:pt>
                <c:pt idx="7">
                  <c:v>3.8499999999999948</c:v>
                </c:pt>
                <c:pt idx="8">
                  <c:v>3.8999999999999946</c:v>
                </c:pt>
                <c:pt idx="9">
                  <c:v>3.9499999999999944</c:v>
                </c:pt>
                <c:pt idx="10">
                  <c:v>3.9999999999999942</c:v>
                </c:pt>
                <c:pt idx="11">
                  <c:v>4.0499999999999945</c:v>
                </c:pt>
                <c:pt idx="12">
                  <c:v>4.0999999999999943</c:v>
                </c:pt>
                <c:pt idx="13">
                  <c:v>4.1499999999999941</c:v>
                </c:pt>
                <c:pt idx="14">
                  <c:v>4.199999999999994</c:v>
                </c:pt>
                <c:pt idx="15">
                  <c:v>4.2499999999999938</c:v>
                </c:pt>
                <c:pt idx="16">
                  <c:v>4.2999999999999936</c:v>
                </c:pt>
              </c:numCache>
            </c:numRef>
          </c:cat>
          <c:val>
            <c:numRef>
              <c:f>'Mapping by a'!$L$33:$L$49</c:f>
              <c:numCache>
                <c:formatCode>General</c:formatCode>
                <c:ptCount val="17"/>
                <c:pt idx="0">
                  <c:v>11.910743538104718</c:v>
                </c:pt>
                <c:pt idx="1">
                  <c:v>12.205423285531479</c:v>
                </c:pt>
                <c:pt idx="2">
                  <c:v>12.511074301712364</c:v>
                </c:pt>
                <c:pt idx="3">
                  <c:v>12.828798933178906</c:v>
                </c:pt>
                <c:pt idx="4">
                  <c:v>13.15988059342016</c:v>
                </c:pt>
                <c:pt idx="5">
                  <c:v>13.505827632507559</c:v>
                </c:pt>
                <c:pt idx="6">
                  <c:v>13.868431762921412</c:v>
                </c:pt>
                <c:pt idx="7">
                  <c:v>14.249847388994564</c:v>
                </c:pt>
                <c:pt idx="8">
                  <c:v>14.652701732916418</c:v>
                </c:pt>
                <c:pt idx="9">
                  <c:v>15.080251693521756</c:v>
                </c:pt>
                <c:pt idx="10">
                  <c:v>15.536614115883488</c:v>
                </c:pt>
                <c:pt idx="11">
                  <c:v>16.027116209976864</c:v>
                </c:pt>
                <c:pt idx="12">
                  <c:v>16.558852602340767</c:v>
                </c:pt>
                <c:pt idx="13">
                  <c:v>17.141620158695641</c:v>
                </c:pt>
                <c:pt idx="14">
                  <c:v>17.789599145615231</c:v>
                </c:pt>
                <c:pt idx="15">
                  <c:v>18.524667402038581</c:v>
                </c:pt>
                <c:pt idx="16">
                  <c:v>19.383832011204582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9-324D-2544-9AAD-10558E90C9CC}"/>
            </c:ext>
          </c:extLst>
        </c:ser>
        <c:ser>
          <c:idx val="11"/>
          <c:order val="11"/>
          <c:tx>
            <c:strRef>
              <c:f>'Mapping by a'!$M$7</c:f>
              <c:strCache>
                <c:ptCount val="1"/>
                <c:pt idx="0">
                  <c:v>0.067</c:v>
                </c:pt>
              </c:strCache>
            </c:strRef>
          </c:tx>
          <c:spPr>
            <a:ln w="2222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  <a:round/>
              </a:ln>
              <a:effectLst/>
            </c:spPr>
          </c:marker>
          <c:cat>
            <c:numRef>
              <c:f>'Mapping by a'!$A$33:$A$49</c:f>
              <c:numCache>
                <c:formatCode>General</c:formatCode>
                <c:ptCount val="17"/>
                <c:pt idx="0">
                  <c:v>3.499999999999996</c:v>
                </c:pt>
                <c:pt idx="1">
                  <c:v>3.5499999999999958</c:v>
                </c:pt>
                <c:pt idx="2">
                  <c:v>3.5999999999999956</c:v>
                </c:pt>
                <c:pt idx="3">
                  <c:v>3.6499999999999955</c:v>
                </c:pt>
                <c:pt idx="4">
                  <c:v>3.6999999999999953</c:v>
                </c:pt>
                <c:pt idx="5">
                  <c:v>3.7499999999999951</c:v>
                </c:pt>
                <c:pt idx="6">
                  <c:v>3.7999999999999949</c:v>
                </c:pt>
                <c:pt idx="7">
                  <c:v>3.8499999999999948</c:v>
                </c:pt>
                <c:pt idx="8">
                  <c:v>3.8999999999999946</c:v>
                </c:pt>
                <c:pt idx="9">
                  <c:v>3.9499999999999944</c:v>
                </c:pt>
                <c:pt idx="10">
                  <c:v>3.9999999999999942</c:v>
                </c:pt>
                <c:pt idx="11">
                  <c:v>4.0499999999999945</c:v>
                </c:pt>
                <c:pt idx="12">
                  <c:v>4.0999999999999943</c:v>
                </c:pt>
                <c:pt idx="13">
                  <c:v>4.1499999999999941</c:v>
                </c:pt>
                <c:pt idx="14">
                  <c:v>4.199999999999994</c:v>
                </c:pt>
                <c:pt idx="15">
                  <c:v>4.2499999999999938</c:v>
                </c:pt>
                <c:pt idx="16">
                  <c:v>4.2999999999999936</c:v>
                </c:pt>
              </c:numCache>
            </c:numRef>
          </c:cat>
          <c:val>
            <c:numRef>
              <c:f>'Mapping by a'!$M$33:$M$49</c:f>
              <c:numCache>
                <c:formatCode>General</c:formatCode>
                <c:ptCount val="17"/>
                <c:pt idx="0">
                  <c:v>11.97474337239626</c:v>
                </c:pt>
                <c:pt idx="1">
                  <c:v>12.275133839757249</c:v>
                </c:pt>
                <c:pt idx="2">
                  <c:v>12.587153312263196</c:v>
                </c:pt>
                <c:pt idx="3">
                  <c:v>12.912015286772494</c:v>
                </c:pt>
                <c:pt idx="4">
                  <c:v>13.251141323254558</c:v>
                </c:pt>
                <c:pt idx="5">
                  <c:v>13.60621382614757</c:v>
                </c:pt>
                <c:pt idx="6">
                  <c:v>13.979247230953639</c:v>
                </c:pt>
                <c:pt idx="7">
                  <c:v>14.372686066205427</c:v>
                </c:pt>
                <c:pt idx="8">
                  <c:v>14.789543378700229</c:v>
                </c:pt>
                <c:pt idx="9">
                  <c:v>15.23360179871945</c:v>
                </c:pt>
                <c:pt idx="10">
                  <c:v>15.709715651899177</c:v>
                </c:pt>
                <c:pt idx="11">
                  <c:v>16.224283819932776</c:v>
                </c:pt>
                <c:pt idx="12">
                  <c:v>16.786028009714514</c:v>
                </c:pt>
                <c:pt idx="13">
                  <c:v>17.407357709053798</c:v>
                </c:pt>
                <c:pt idx="14">
                  <c:v>18.106971638100681</c:v>
                </c:pt>
                <c:pt idx="15">
                  <c:v>18.915415709436584</c:v>
                </c:pt>
                <c:pt idx="16">
                  <c:v>19.889142392365372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324D-2544-9AAD-10558E90C9CC}"/>
            </c:ext>
          </c:extLst>
        </c:ser>
        <c:ser>
          <c:idx val="12"/>
          <c:order val="12"/>
          <c:tx>
            <c:strRef>
              <c:f>'Mapping by a'!$N$7</c:f>
              <c:strCache>
                <c:ptCount val="1"/>
                <c:pt idx="0">
                  <c:v>0.068</c:v>
                </c:pt>
              </c:strCache>
            </c:strRef>
          </c:tx>
          <c:spPr>
            <a:ln w="2222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1">
                    <a:lumMod val="80000"/>
                    <a:lumOff val="20000"/>
                  </a:schemeClr>
                </a:solidFill>
                <a:round/>
              </a:ln>
              <a:effectLst/>
            </c:spPr>
          </c:marker>
          <c:cat>
            <c:numRef>
              <c:f>'Mapping by a'!$A$33:$A$49</c:f>
              <c:numCache>
                <c:formatCode>General</c:formatCode>
                <c:ptCount val="17"/>
                <c:pt idx="0">
                  <c:v>3.499999999999996</c:v>
                </c:pt>
                <c:pt idx="1">
                  <c:v>3.5499999999999958</c:v>
                </c:pt>
                <c:pt idx="2">
                  <c:v>3.5999999999999956</c:v>
                </c:pt>
                <c:pt idx="3">
                  <c:v>3.6499999999999955</c:v>
                </c:pt>
                <c:pt idx="4">
                  <c:v>3.6999999999999953</c:v>
                </c:pt>
                <c:pt idx="5">
                  <c:v>3.7499999999999951</c:v>
                </c:pt>
                <c:pt idx="6">
                  <c:v>3.7999999999999949</c:v>
                </c:pt>
                <c:pt idx="7">
                  <c:v>3.8499999999999948</c:v>
                </c:pt>
                <c:pt idx="8">
                  <c:v>3.8999999999999946</c:v>
                </c:pt>
                <c:pt idx="9">
                  <c:v>3.9499999999999944</c:v>
                </c:pt>
                <c:pt idx="10">
                  <c:v>3.9999999999999942</c:v>
                </c:pt>
                <c:pt idx="11">
                  <c:v>4.0499999999999945</c:v>
                </c:pt>
                <c:pt idx="12">
                  <c:v>4.0999999999999943</c:v>
                </c:pt>
                <c:pt idx="13">
                  <c:v>4.1499999999999941</c:v>
                </c:pt>
                <c:pt idx="14">
                  <c:v>4.199999999999994</c:v>
                </c:pt>
                <c:pt idx="15">
                  <c:v>4.2499999999999938</c:v>
                </c:pt>
                <c:pt idx="16">
                  <c:v>4.2999999999999936</c:v>
                </c:pt>
              </c:numCache>
            </c:numRef>
          </c:cat>
          <c:val>
            <c:numRef>
              <c:f>'Mapping by a'!$N$33:$N$49</c:f>
              <c:numCache>
                <c:formatCode>General</c:formatCode>
                <c:ptCount val="17"/>
                <c:pt idx="0">
                  <c:v>12.040179953001722</c:v>
                </c:pt>
                <c:pt idx="1">
                  <c:v>12.346526501619412</c:v>
                </c:pt>
                <c:pt idx="2">
                  <c:v>12.665210695708206</c:v>
                </c:pt>
                <c:pt idx="3">
                  <c:v>12.997570722878587</c:v>
                </c:pt>
                <c:pt idx="4">
                  <c:v>13.345184493015736</c:v>
                </c:pt>
                <c:pt idx="5">
                  <c:v>13.709933385551711</c:v>
                </c:pt>
                <c:pt idx="6">
                  <c:v>14.09408939194233</c:v>
                </c:pt>
                <c:pt idx="7">
                  <c:v>14.500437036490892</c:v>
                </c:pt>
                <c:pt idx="8">
                  <c:v>14.932448626917559</c:v>
                </c:pt>
                <c:pt idx="9">
                  <c:v>15.394544318423547</c:v>
                </c:pt>
                <c:pt idx="10">
                  <c:v>15.89249305729188</c:v>
                </c:pt>
                <c:pt idx="11">
                  <c:v>16.434060231444619</c:v>
                </c:pt>
                <c:pt idx="12">
                  <c:v>17.030116702410293</c:v>
                </c:pt>
                <c:pt idx="13">
                  <c:v>17.696686556918682</c:v>
                </c:pt>
                <c:pt idx="14">
                  <c:v>18.459132418579387</c:v>
                </c:pt>
                <c:pt idx="15">
                  <c:v>19.362052522227795</c:v>
                </c:pt>
                <c:pt idx="16">
                  <c:v>20.498805461015181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B-324D-2544-9AAD-10558E90C9CC}"/>
            </c:ext>
          </c:extLst>
        </c:ser>
        <c:ser>
          <c:idx val="13"/>
          <c:order val="13"/>
          <c:tx>
            <c:strRef>
              <c:f>'Mapping by a'!$O$7</c:f>
              <c:strCache>
                <c:ptCount val="1"/>
                <c:pt idx="0">
                  <c:v>0.069</c:v>
                </c:pt>
              </c:strCache>
            </c:strRef>
          </c:tx>
          <c:spPr>
            <a:ln w="2222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2">
                    <a:lumMod val="80000"/>
                    <a:lumOff val="20000"/>
                  </a:schemeClr>
                </a:solidFill>
                <a:round/>
              </a:ln>
              <a:effectLst/>
            </c:spPr>
          </c:marker>
          <c:cat>
            <c:numRef>
              <c:f>'Mapping by a'!$A$33:$A$49</c:f>
              <c:numCache>
                <c:formatCode>General</c:formatCode>
                <c:ptCount val="17"/>
                <c:pt idx="0">
                  <c:v>3.499999999999996</c:v>
                </c:pt>
                <c:pt idx="1">
                  <c:v>3.5499999999999958</c:v>
                </c:pt>
                <c:pt idx="2">
                  <c:v>3.5999999999999956</c:v>
                </c:pt>
                <c:pt idx="3">
                  <c:v>3.6499999999999955</c:v>
                </c:pt>
                <c:pt idx="4">
                  <c:v>3.6999999999999953</c:v>
                </c:pt>
                <c:pt idx="5">
                  <c:v>3.7499999999999951</c:v>
                </c:pt>
                <c:pt idx="6">
                  <c:v>3.7999999999999949</c:v>
                </c:pt>
                <c:pt idx="7">
                  <c:v>3.8499999999999948</c:v>
                </c:pt>
                <c:pt idx="8">
                  <c:v>3.8999999999999946</c:v>
                </c:pt>
                <c:pt idx="9">
                  <c:v>3.9499999999999944</c:v>
                </c:pt>
                <c:pt idx="10">
                  <c:v>3.9999999999999942</c:v>
                </c:pt>
                <c:pt idx="11">
                  <c:v>4.0499999999999945</c:v>
                </c:pt>
                <c:pt idx="12">
                  <c:v>4.0999999999999943</c:v>
                </c:pt>
                <c:pt idx="13">
                  <c:v>4.1499999999999941</c:v>
                </c:pt>
                <c:pt idx="14">
                  <c:v>4.199999999999994</c:v>
                </c:pt>
                <c:pt idx="15">
                  <c:v>4.2499999999999938</c:v>
                </c:pt>
                <c:pt idx="16">
                  <c:v>4.2999999999999936</c:v>
                </c:pt>
              </c:numCache>
            </c:numRef>
          </c:cat>
          <c:val>
            <c:numRef>
              <c:f>'Mapping by a'!$O$33:$O$49</c:f>
              <c:numCache>
                <c:formatCode>General</c:formatCode>
                <c:ptCount val="17"/>
                <c:pt idx="0">
                  <c:v>12.107118631996814</c:v>
                </c:pt>
                <c:pt idx="1">
                  <c:v>12.419683948371844</c:v>
                </c:pt>
                <c:pt idx="2">
                  <c:v>12.745351854588526</c:v>
                </c:pt>
                <c:pt idx="3">
                  <c:v>13.085600812290167</c:v>
                </c:pt>
                <c:pt idx="4">
                  <c:v>13.442186277830805</c:v>
                </c:pt>
                <c:pt idx="5">
                  <c:v>13.817218013973216</c:v>
                </c:pt>
                <c:pt idx="6">
                  <c:v>14.213267310724223</c:v>
                </c:pt>
                <c:pt idx="7">
                  <c:v>14.633519532159211</c:v>
                </c:pt>
                <c:pt idx="8">
                  <c:v>15.081997752536628</c:v>
                </c:pt>
                <c:pt idx="9">
                  <c:v>15.563902522867133</c:v>
                </c:pt>
                <c:pt idx="10">
                  <c:v>16.086150899105856</c:v>
                </c:pt>
                <c:pt idx="11">
                  <c:v>16.658278713299321</c:v>
                </c:pt>
                <c:pt idx="12">
                  <c:v>17.294057805225489</c:v>
                </c:pt>
                <c:pt idx="13">
                  <c:v>18.014669741302011</c:v>
                </c:pt>
                <c:pt idx="14">
                  <c:v>18.855775763904894</c:v>
                </c:pt>
                <c:pt idx="15">
                  <c:v>19.886620063279743</c:v>
                </c:pt>
                <c:pt idx="16">
                  <c:v>21.282969797368015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C-324D-2544-9AAD-10558E90C9CC}"/>
            </c:ext>
          </c:extLst>
        </c:ser>
        <c:ser>
          <c:idx val="14"/>
          <c:order val="14"/>
          <c:tx>
            <c:strRef>
              <c:f>'Mapping by a'!$P$7</c:f>
              <c:strCache>
                <c:ptCount val="1"/>
                <c:pt idx="0">
                  <c:v>0.071</c:v>
                </c:pt>
              </c:strCache>
            </c:strRef>
          </c:tx>
          <c:spPr>
            <a:ln w="2222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'Mapping by a'!$A$33:$A$49</c:f>
              <c:numCache>
                <c:formatCode>General</c:formatCode>
                <c:ptCount val="17"/>
                <c:pt idx="0">
                  <c:v>3.499999999999996</c:v>
                </c:pt>
                <c:pt idx="1">
                  <c:v>3.5499999999999958</c:v>
                </c:pt>
                <c:pt idx="2">
                  <c:v>3.5999999999999956</c:v>
                </c:pt>
                <c:pt idx="3">
                  <c:v>3.6499999999999955</c:v>
                </c:pt>
                <c:pt idx="4">
                  <c:v>3.6999999999999953</c:v>
                </c:pt>
                <c:pt idx="5">
                  <c:v>3.7499999999999951</c:v>
                </c:pt>
                <c:pt idx="6">
                  <c:v>3.7999999999999949</c:v>
                </c:pt>
                <c:pt idx="7">
                  <c:v>3.8499999999999948</c:v>
                </c:pt>
                <c:pt idx="8">
                  <c:v>3.8999999999999946</c:v>
                </c:pt>
                <c:pt idx="9">
                  <c:v>3.9499999999999944</c:v>
                </c:pt>
                <c:pt idx="10">
                  <c:v>3.9999999999999942</c:v>
                </c:pt>
                <c:pt idx="11">
                  <c:v>4.0499999999999945</c:v>
                </c:pt>
                <c:pt idx="12">
                  <c:v>4.0999999999999943</c:v>
                </c:pt>
                <c:pt idx="13">
                  <c:v>4.1499999999999941</c:v>
                </c:pt>
                <c:pt idx="14">
                  <c:v>4.199999999999994</c:v>
                </c:pt>
                <c:pt idx="15">
                  <c:v>4.2499999999999938</c:v>
                </c:pt>
                <c:pt idx="16">
                  <c:v>4.2999999999999936</c:v>
                </c:pt>
              </c:numCache>
            </c:numRef>
          </c:cat>
          <c:val>
            <c:numRef>
              <c:f>'Mapping by a'!$P$33:$P$49</c:f>
              <c:numCache>
                <c:formatCode>General</c:formatCode>
                <c:ptCount val="17"/>
                <c:pt idx="0">
                  <c:v>12.245787535213358</c:v>
                </c:pt>
                <c:pt idx="1">
                  <c:v>12.571656672747944</c:v>
                </c:pt>
                <c:pt idx="2">
                  <c:v>12.912352661218064</c:v>
                </c:pt>
                <c:pt idx="3">
                  <c:v>13.269691404050118</c:v>
                </c:pt>
                <c:pt idx="4">
                  <c:v>13.645862192057264</c:v>
                </c:pt>
                <c:pt idx="5">
                  <c:v>14.043543007159656</c:v>
                </c:pt>
                <c:pt idx="6">
                  <c:v>14.466065662093177</c:v>
                </c:pt>
                <c:pt idx="7">
                  <c:v>14.917659806793663</c:v>
                </c:pt>
                <c:pt idx="8">
                  <c:v>15.40382716016866</c:v>
                </c:pt>
                <c:pt idx="9">
                  <c:v>15.931942133671777</c:v>
                </c:pt>
                <c:pt idx="10">
                  <c:v>16.512271970893842</c:v>
                </c:pt>
                <c:pt idx="11">
                  <c:v>17.159840269109097</c:v>
                </c:pt>
                <c:pt idx="12">
                  <c:v>17.898179806948402</c:v>
                </c:pt>
                <c:pt idx="13">
                  <c:v>18.768013961834793</c:v>
                </c:pt>
                <c:pt idx="14">
                  <c:v>19.852209828440316</c:v>
                </c:pt>
                <c:pt idx="15">
                  <c:v>21.384383921741637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4-324D-2544-9AAD-10558E90C9CC}"/>
            </c:ext>
          </c:extLst>
        </c:ser>
        <c:ser>
          <c:idx val="15"/>
          <c:order val="15"/>
          <c:tx>
            <c:strRef>
              <c:f>'Mapping by a'!$Q$7</c:f>
              <c:strCache>
                <c:ptCount val="1"/>
                <c:pt idx="0">
                  <c:v>0.072</c:v>
                </c:pt>
              </c:strCache>
            </c:strRef>
          </c:tx>
          <c:spPr>
            <a:ln w="2222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'Mapping by a'!$A$33:$A$49</c:f>
              <c:numCache>
                <c:formatCode>General</c:formatCode>
                <c:ptCount val="17"/>
                <c:pt idx="0">
                  <c:v>3.499999999999996</c:v>
                </c:pt>
                <c:pt idx="1">
                  <c:v>3.5499999999999958</c:v>
                </c:pt>
                <c:pt idx="2">
                  <c:v>3.5999999999999956</c:v>
                </c:pt>
                <c:pt idx="3">
                  <c:v>3.6499999999999955</c:v>
                </c:pt>
                <c:pt idx="4">
                  <c:v>3.6999999999999953</c:v>
                </c:pt>
                <c:pt idx="5">
                  <c:v>3.7499999999999951</c:v>
                </c:pt>
                <c:pt idx="6">
                  <c:v>3.7999999999999949</c:v>
                </c:pt>
                <c:pt idx="7">
                  <c:v>3.8499999999999948</c:v>
                </c:pt>
                <c:pt idx="8">
                  <c:v>3.8999999999999946</c:v>
                </c:pt>
                <c:pt idx="9">
                  <c:v>3.9499999999999944</c:v>
                </c:pt>
                <c:pt idx="10">
                  <c:v>3.9999999999999942</c:v>
                </c:pt>
                <c:pt idx="11">
                  <c:v>4.0499999999999945</c:v>
                </c:pt>
                <c:pt idx="12">
                  <c:v>4.0999999999999943</c:v>
                </c:pt>
                <c:pt idx="13">
                  <c:v>4.1499999999999941</c:v>
                </c:pt>
                <c:pt idx="14">
                  <c:v>4.199999999999994</c:v>
                </c:pt>
                <c:pt idx="15">
                  <c:v>4.2499999999999938</c:v>
                </c:pt>
                <c:pt idx="16">
                  <c:v>4.2999999999999936</c:v>
                </c:pt>
              </c:numCache>
            </c:numRef>
          </c:cat>
          <c:val>
            <c:numRef>
              <c:f>'Mapping by a'!$Q$33:$Q$49</c:f>
              <c:numCache>
                <c:formatCode>General</c:formatCode>
                <c:ptCount val="17"/>
                <c:pt idx="0">
                  <c:v>12.317673765857421</c:v>
                </c:pt>
                <c:pt idx="1">
                  <c:v>12.650672260163942</c:v>
                </c:pt>
                <c:pt idx="2">
                  <c:v>12.999471996279055</c:v>
                </c:pt>
                <c:pt idx="3">
                  <c:v>13.366092377894379</c:v>
                </c:pt>
                <c:pt idx="4">
                  <c:v>13.752988638084068</c:v>
                </c:pt>
                <c:pt idx="5">
                  <c:v>14.163193748831342</c:v>
                </c:pt>
                <c:pt idx="6">
                  <c:v>14.600525362729421</c:v>
                </c:pt>
                <c:pt idx="7">
                  <c:v>15.06989822108857</c:v>
                </c:pt>
                <c:pt idx="8">
                  <c:v>15.577815932189969</c:v>
                </c:pt>
                <c:pt idx="9">
                  <c:v>16.13318614770839</c:v>
                </c:pt>
                <c:pt idx="10">
                  <c:v>16.748763328702129</c:v>
                </c:pt>
                <c:pt idx="11">
                  <c:v>17.443932149858142</c:v>
                </c:pt>
                <c:pt idx="12">
                  <c:v>18.250757600076845</c:v>
                </c:pt>
                <c:pt idx="13">
                  <c:v>19.229705789887127</c:v>
                </c:pt>
                <c:pt idx="14">
                  <c:v>20.525230880319512</c:v>
                </c:pt>
                <c:pt idx="15">
                  <c:v>22.807843790250686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5-324D-2544-9AAD-10558E90C9CC}"/>
            </c:ext>
          </c:extLst>
        </c:ser>
        <c:ser>
          <c:idx val="16"/>
          <c:order val="16"/>
          <c:tx>
            <c:strRef>
              <c:f>'Mapping by a'!$R$7</c:f>
              <c:strCache>
                <c:ptCount val="1"/>
                <c:pt idx="0">
                  <c:v>0.073</c:v>
                </c:pt>
              </c:strCache>
            </c:strRef>
          </c:tx>
          <c:spPr>
            <a:ln w="2222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'Mapping by a'!$A$33:$A$49</c:f>
              <c:numCache>
                <c:formatCode>General</c:formatCode>
                <c:ptCount val="17"/>
                <c:pt idx="0">
                  <c:v>3.499999999999996</c:v>
                </c:pt>
                <c:pt idx="1">
                  <c:v>3.5499999999999958</c:v>
                </c:pt>
                <c:pt idx="2">
                  <c:v>3.5999999999999956</c:v>
                </c:pt>
                <c:pt idx="3">
                  <c:v>3.6499999999999955</c:v>
                </c:pt>
                <c:pt idx="4">
                  <c:v>3.6999999999999953</c:v>
                </c:pt>
                <c:pt idx="5">
                  <c:v>3.7499999999999951</c:v>
                </c:pt>
                <c:pt idx="6">
                  <c:v>3.7999999999999949</c:v>
                </c:pt>
                <c:pt idx="7">
                  <c:v>3.8499999999999948</c:v>
                </c:pt>
                <c:pt idx="8">
                  <c:v>3.8999999999999946</c:v>
                </c:pt>
                <c:pt idx="9">
                  <c:v>3.9499999999999944</c:v>
                </c:pt>
                <c:pt idx="10">
                  <c:v>3.9999999999999942</c:v>
                </c:pt>
                <c:pt idx="11">
                  <c:v>4.0499999999999945</c:v>
                </c:pt>
                <c:pt idx="12">
                  <c:v>4.0999999999999943</c:v>
                </c:pt>
                <c:pt idx="13">
                  <c:v>4.1499999999999941</c:v>
                </c:pt>
                <c:pt idx="14">
                  <c:v>4.199999999999994</c:v>
                </c:pt>
                <c:pt idx="15">
                  <c:v>4.2499999999999938</c:v>
                </c:pt>
                <c:pt idx="16">
                  <c:v>4.2999999999999936</c:v>
                </c:pt>
              </c:numCache>
            </c:numRef>
          </c:cat>
          <c:val>
            <c:numRef>
              <c:f>'Mapping by a'!$R$33:$R$49</c:f>
              <c:numCache>
                <c:formatCode>General</c:formatCode>
                <c:ptCount val="17"/>
                <c:pt idx="0">
                  <c:v>12.391375232901334</c:v>
                </c:pt>
                <c:pt idx="1">
                  <c:v>12.731854958978619</c:v>
                </c:pt>
                <c:pt idx="2">
                  <c:v>13.089197116246909</c:v>
                </c:pt>
                <c:pt idx="3">
                  <c:v>13.465653098433306</c:v>
                </c:pt>
                <c:pt idx="4">
                  <c:v>13.863985027488402</c:v>
                </c:pt>
                <c:pt idx="5">
                  <c:v>14.287641422709601</c:v>
                </c:pt>
                <c:pt idx="6">
                  <c:v>14.741018427968857</c:v>
                </c:pt>
                <c:pt idx="7">
                  <c:v>15.229863554208862</c:v>
                </c:pt>
                <c:pt idx="8">
                  <c:v>15.761929849925119</c:v>
                </c:pt>
                <c:pt idx="9">
                  <c:v>16.348100430793089</c:v>
                </c:pt>
                <c:pt idx="10">
                  <c:v>17.004475363242239</c:v>
                </c:pt>
                <c:pt idx="11">
                  <c:v>17.756666741547775</c:v>
                </c:pt>
                <c:pt idx="12">
                  <c:v>18.650061133531768</c:v>
                </c:pt>
                <c:pt idx="13">
                  <c:v>19.780981873080155</c:v>
                </c:pt>
                <c:pt idx="14">
                  <c:v>21.451000825651477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6-324D-2544-9AAD-10558E90C9CC}"/>
            </c:ext>
          </c:extLst>
        </c:ser>
        <c:ser>
          <c:idx val="17"/>
          <c:order val="17"/>
          <c:tx>
            <c:strRef>
              <c:f>'Mapping by a'!$S$7</c:f>
              <c:strCache>
                <c:ptCount val="1"/>
                <c:pt idx="0">
                  <c:v>0.074</c:v>
                </c:pt>
              </c:strCache>
            </c:strRef>
          </c:tx>
          <c:spPr>
            <a:ln w="2222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'Mapping by a'!$A$33:$A$49</c:f>
              <c:numCache>
                <c:formatCode>General</c:formatCode>
                <c:ptCount val="17"/>
                <c:pt idx="0">
                  <c:v>3.499999999999996</c:v>
                </c:pt>
                <c:pt idx="1">
                  <c:v>3.5499999999999958</c:v>
                </c:pt>
                <c:pt idx="2">
                  <c:v>3.5999999999999956</c:v>
                </c:pt>
                <c:pt idx="3">
                  <c:v>3.6499999999999955</c:v>
                </c:pt>
                <c:pt idx="4">
                  <c:v>3.6999999999999953</c:v>
                </c:pt>
                <c:pt idx="5">
                  <c:v>3.7499999999999951</c:v>
                </c:pt>
                <c:pt idx="6">
                  <c:v>3.7999999999999949</c:v>
                </c:pt>
                <c:pt idx="7">
                  <c:v>3.8499999999999948</c:v>
                </c:pt>
                <c:pt idx="8">
                  <c:v>3.8999999999999946</c:v>
                </c:pt>
                <c:pt idx="9">
                  <c:v>3.9499999999999944</c:v>
                </c:pt>
                <c:pt idx="10">
                  <c:v>3.9999999999999942</c:v>
                </c:pt>
                <c:pt idx="11">
                  <c:v>4.0499999999999945</c:v>
                </c:pt>
                <c:pt idx="12">
                  <c:v>4.0999999999999943</c:v>
                </c:pt>
                <c:pt idx="13">
                  <c:v>4.1499999999999941</c:v>
                </c:pt>
                <c:pt idx="14">
                  <c:v>4.199999999999994</c:v>
                </c:pt>
                <c:pt idx="15">
                  <c:v>4.2499999999999938</c:v>
                </c:pt>
                <c:pt idx="16">
                  <c:v>4.2999999999999936</c:v>
                </c:pt>
              </c:numCache>
            </c:numRef>
          </c:cat>
          <c:val>
            <c:numRef>
              <c:f>'Mapping by a'!$S$33:$S$49</c:f>
              <c:numCache>
                <c:formatCode>General</c:formatCode>
                <c:ptCount val="17"/>
                <c:pt idx="0">
                  <c:v>12.466985987836591</c:v>
                </c:pt>
                <c:pt idx="1">
                  <c:v>12.815327561414156</c:v>
                </c:pt>
                <c:pt idx="2">
                  <c:v>13.181690282176659</c:v>
                </c:pt>
                <c:pt idx="3">
                  <c:v>13.568591053805569</c:v>
                </c:pt>
                <c:pt idx="4">
                  <c:v>13.979147854970508</c:v>
                </c:pt>
                <c:pt idx="5">
                  <c:v>14.417298579826573</c:v>
                </c:pt>
                <c:pt idx="6">
                  <c:v>14.888133456908191</c:v>
                </c:pt>
                <c:pt idx="7">
                  <c:v>15.398422290280983</c:v>
                </c:pt>
                <c:pt idx="8">
                  <c:v>15.957496706901441</c:v>
                </c:pt>
                <c:pt idx="9">
                  <c:v>16.578830772098069</c:v>
                </c:pt>
                <c:pt idx="10">
                  <c:v>17.283140817710088</c:v>
                </c:pt>
                <c:pt idx="11">
                  <c:v>18.105283937076553</c:v>
                </c:pt>
                <c:pt idx="12">
                  <c:v>19.112867047742224</c:v>
                </c:pt>
                <c:pt idx="13">
                  <c:v>20.477054421489967</c:v>
                </c:pt>
                <c:pt idx="14">
                  <c:v>23.310627837747337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7-324D-2544-9AAD-10558E90C9CC}"/>
            </c:ext>
          </c:extLst>
        </c:ser>
        <c:ser>
          <c:idx val="18"/>
          <c:order val="18"/>
          <c:tx>
            <c:strRef>
              <c:f>'Mapping by a'!$T$7</c:f>
              <c:strCache>
                <c:ptCount val="1"/>
                <c:pt idx="0">
                  <c:v>0.075</c:v>
                </c:pt>
              </c:strCache>
            </c:strRef>
          </c:tx>
          <c:spPr>
            <a:ln w="2222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'Mapping by a'!$A$33:$A$49</c:f>
              <c:numCache>
                <c:formatCode>General</c:formatCode>
                <c:ptCount val="17"/>
                <c:pt idx="0">
                  <c:v>3.499999999999996</c:v>
                </c:pt>
                <c:pt idx="1">
                  <c:v>3.5499999999999958</c:v>
                </c:pt>
                <c:pt idx="2">
                  <c:v>3.5999999999999956</c:v>
                </c:pt>
                <c:pt idx="3">
                  <c:v>3.6499999999999955</c:v>
                </c:pt>
                <c:pt idx="4">
                  <c:v>3.6999999999999953</c:v>
                </c:pt>
                <c:pt idx="5">
                  <c:v>3.7499999999999951</c:v>
                </c:pt>
                <c:pt idx="6">
                  <c:v>3.7999999999999949</c:v>
                </c:pt>
                <c:pt idx="7">
                  <c:v>3.8499999999999948</c:v>
                </c:pt>
                <c:pt idx="8">
                  <c:v>3.8999999999999946</c:v>
                </c:pt>
                <c:pt idx="9">
                  <c:v>3.9499999999999944</c:v>
                </c:pt>
                <c:pt idx="10">
                  <c:v>3.9999999999999942</c:v>
                </c:pt>
                <c:pt idx="11">
                  <c:v>4.0499999999999945</c:v>
                </c:pt>
                <c:pt idx="12">
                  <c:v>4.0999999999999943</c:v>
                </c:pt>
                <c:pt idx="13">
                  <c:v>4.1499999999999941</c:v>
                </c:pt>
                <c:pt idx="14">
                  <c:v>4.199999999999994</c:v>
                </c:pt>
                <c:pt idx="15">
                  <c:v>4.2499999999999938</c:v>
                </c:pt>
                <c:pt idx="16">
                  <c:v>4.2999999999999936</c:v>
                </c:pt>
              </c:numCache>
            </c:numRef>
          </c:cat>
          <c:val>
            <c:numRef>
              <c:f>'Mapping by a'!$T$33:$T$49</c:f>
              <c:numCache>
                <c:formatCode>General</c:formatCode>
                <c:ptCount val="17"/>
                <c:pt idx="0">
                  <c:v>12.544607805907399</c:v>
                </c:pt>
                <c:pt idx="1">
                  <c:v>12.901223939894008</c:v>
                </c:pt>
                <c:pt idx="2">
                  <c:v>13.277129932674471</c:v>
                </c:pt>
                <c:pt idx="3">
                  <c:v>13.675147849159265</c:v>
                </c:pt>
                <c:pt idx="4">
                  <c:v>14.098810475193536</c:v>
                </c:pt>
                <c:pt idx="5">
                  <c:v>14.552635835585111</c:v>
                </c:pt>
                <c:pt idx="6">
                  <c:v>15.042553990037945</c:v>
                </c:pt>
                <c:pt idx="7">
                  <c:v>15.57660362365559</c:v>
                </c:pt>
                <c:pt idx="8">
                  <c:v>16.166140671459175</c:v>
                </c:pt>
                <c:pt idx="9">
                  <c:v>16.828108947034252</c:v>
                </c:pt>
                <c:pt idx="10">
                  <c:v>17.589793882861198</c:v>
                </c:pt>
                <c:pt idx="11">
                  <c:v>18.500477647067445</c:v>
                </c:pt>
                <c:pt idx="12">
                  <c:v>19.668465596665435</c:v>
                </c:pt>
                <c:pt idx="13">
                  <c:v>21.467456111140915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8-324D-2544-9AAD-10558E90C9CC}"/>
            </c:ext>
          </c:extLst>
        </c:ser>
        <c:ser>
          <c:idx val="19"/>
          <c:order val="19"/>
          <c:tx>
            <c:strRef>
              <c:f>'Mapping by a'!$U$7</c:f>
              <c:strCache>
                <c:ptCount val="1"/>
                <c:pt idx="0">
                  <c:v>0.076</c:v>
                </c:pt>
              </c:strCache>
            </c:strRef>
          </c:tx>
          <c:spPr>
            <a:ln w="2222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'Mapping by a'!$A$33:$A$49</c:f>
              <c:numCache>
                <c:formatCode>General</c:formatCode>
                <c:ptCount val="17"/>
                <c:pt idx="0">
                  <c:v>3.499999999999996</c:v>
                </c:pt>
                <c:pt idx="1">
                  <c:v>3.5499999999999958</c:v>
                </c:pt>
                <c:pt idx="2">
                  <c:v>3.5999999999999956</c:v>
                </c:pt>
                <c:pt idx="3">
                  <c:v>3.6499999999999955</c:v>
                </c:pt>
                <c:pt idx="4">
                  <c:v>3.6999999999999953</c:v>
                </c:pt>
                <c:pt idx="5">
                  <c:v>3.7499999999999951</c:v>
                </c:pt>
                <c:pt idx="6">
                  <c:v>3.7999999999999949</c:v>
                </c:pt>
                <c:pt idx="7">
                  <c:v>3.8499999999999948</c:v>
                </c:pt>
                <c:pt idx="8">
                  <c:v>3.8999999999999946</c:v>
                </c:pt>
                <c:pt idx="9">
                  <c:v>3.9499999999999944</c:v>
                </c:pt>
                <c:pt idx="10">
                  <c:v>3.9999999999999942</c:v>
                </c:pt>
                <c:pt idx="11">
                  <c:v>4.0499999999999945</c:v>
                </c:pt>
                <c:pt idx="12">
                  <c:v>4.0999999999999943</c:v>
                </c:pt>
                <c:pt idx="13">
                  <c:v>4.1499999999999941</c:v>
                </c:pt>
                <c:pt idx="14">
                  <c:v>4.199999999999994</c:v>
                </c:pt>
                <c:pt idx="15">
                  <c:v>4.2499999999999938</c:v>
                </c:pt>
                <c:pt idx="16">
                  <c:v>4.2999999999999936</c:v>
                </c:pt>
              </c:numCache>
            </c:numRef>
          </c:cat>
          <c:val>
            <c:numRef>
              <c:f>'Mapping by a'!$U$33:$U$49</c:f>
              <c:numCache>
                <c:formatCode>General</c:formatCode>
                <c:ptCount val="17"/>
                <c:pt idx="0">
                  <c:v>12.624351076540453</c:v>
                </c:pt>
                <c:pt idx="1">
                  <c:v>12.989690456352257</c:v>
                </c:pt>
                <c:pt idx="2">
                  <c:v>13.375712968117298</c:v>
                </c:pt>
                <c:pt idx="3">
                  <c:v>13.785593014918256</c:v>
                </c:pt>
                <c:pt idx="4">
                  <c:v>14.223349670981289</c:v>
                </c:pt>
                <c:pt idx="5">
                  <c:v>14.694193676539827</c:v>
                </c:pt>
                <c:pt idx="6">
                  <c:v>15.205080852522492</c:v>
                </c:pt>
                <c:pt idx="7">
                  <c:v>15.765644601794921</c:v>
                </c:pt>
                <c:pt idx="8">
                  <c:v>16.389881683934856</c:v>
                </c:pt>
                <c:pt idx="9">
                  <c:v>17.099498953615178</c:v>
                </c:pt>
                <c:pt idx="10">
                  <c:v>17.931494574412401</c:v>
                </c:pt>
                <c:pt idx="11">
                  <c:v>18.959204625525995</c:v>
                </c:pt>
                <c:pt idx="12">
                  <c:v>20.377255904345883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9-324D-2544-9AAD-10558E90C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83071"/>
        <c:axId val="47269183"/>
      </c:lineChart>
      <c:catAx>
        <c:axId val="47283071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accent1"/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pperplate" panose="02000504000000020004" pitchFamily="2" charset="77"/>
                    <a:ea typeface="+mn-ea"/>
                    <a:cs typeface="+mn-cs"/>
                  </a:defRPr>
                </a:pPr>
                <a:r>
                  <a:rPr lang="en-US" sz="1600" b="0" i="0">
                    <a:latin typeface="Copperplate" panose="02000504000000020004" pitchFamily="2" charset="77"/>
                  </a:rPr>
                  <a:t>Backline to Hogline Split time (Seconds)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pperplate" panose="02000504000000020004" pitchFamily="2" charset="77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69183"/>
        <c:crosses val="autoZero"/>
        <c:auto val="1"/>
        <c:lblAlgn val="ctr"/>
        <c:lblOffset val="100"/>
        <c:tickLblSkip val="2"/>
        <c:noMultiLvlLbl val="0"/>
      </c:catAx>
      <c:valAx>
        <c:axId val="47269183"/>
        <c:scaling>
          <c:orientation val="minMax"/>
          <c:max val="21"/>
          <c:min val="1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pperplate" panose="02000504000000020004" pitchFamily="2" charset="77"/>
                    <a:ea typeface="+mn-ea"/>
                    <a:cs typeface="+mn-cs"/>
                  </a:defRPr>
                </a:pPr>
                <a:r>
                  <a:rPr lang="en-US" sz="1600" b="0" i="0">
                    <a:latin typeface="Copperplate" panose="02000504000000020004" pitchFamily="2" charset="77"/>
                  </a:rPr>
                  <a:t>hog-to-hog</a:t>
                </a:r>
                <a:r>
                  <a:rPr lang="en-US" sz="1600" b="0" i="0" baseline="0">
                    <a:latin typeface="Copperplate" panose="02000504000000020004" pitchFamily="2" charset="77"/>
                  </a:rPr>
                  <a:t> time (Seconds)</a:t>
                </a:r>
                <a:endParaRPr lang="en-US" sz="1600" b="0" i="0">
                  <a:latin typeface="Copperplate" panose="02000504000000020004" pitchFamily="2" charset="77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pperplate" panose="02000504000000020004" pitchFamily="2" charset="77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1587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83071"/>
        <c:crossesAt val="1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752112</xdr:colOff>
      <xdr:row>2</xdr:row>
      <xdr:rowOff>70250</xdr:rowOff>
    </xdr:from>
    <xdr:to>
      <xdr:col>40</xdr:col>
      <xdr:colOff>415636</xdr:colOff>
      <xdr:row>78</xdr:row>
      <xdr:rowOff>69272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37A65E-5175-443A-A18B-88EFB6A86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627701</xdr:colOff>
      <xdr:row>18</xdr:row>
      <xdr:rowOff>29195</xdr:rowOff>
    </xdr:from>
    <xdr:to>
      <xdr:col>33</xdr:col>
      <xdr:colOff>131379</xdr:colOff>
      <xdr:row>20</xdr:row>
      <xdr:rowOff>43793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CEF4AFC-4421-4616-2E73-BE79579F8963}"/>
            </a:ext>
          </a:extLst>
        </xdr:cNvPr>
        <xdr:cNvSpPr txBox="1"/>
      </xdr:nvSpPr>
      <xdr:spPr>
        <a:xfrm>
          <a:off x="26699195" y="3839195"/>
          <a:ext cx="1167816" cy="423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 i="0">
              <a:latin typeface="Copperplate" panose="02000504000000020004" pitchFamily="2" charset="77"/>
            </a:rPr>
            <a:t>A = 0.07</a:t>
          </a:r>
        </a:p>
      </xdr:txBody>
    </xdr:sp>
    <xdr:clientData/>
  </xdr:twoCellAnchor>
  <xdr:twoCellAnchor>
    <xdr:from>
      <xdr:col>33</xdr:col>
      <xdr:colOff>131379</xdr:colOff>
      <xdr:row>19</xdr:row>
      <xdr:rowOff>36494</xdr:rowOff>
    </xdr:from>
    <xdr:to>
      <xdr:col>36</xdr:col>
      <xdr:colOff>744483</xdr:colOff>
      <xdr:row>24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37B7EBD-70A0-C8F1-6BA3-F6C1543A1DE2}"/>
            </a:ext>
          </a:extLst>
        </xdr:cNvPr>
        <xdr:cNvCxnSpPr>
          <a:stCxn id="3" idx="3"/>
        </xdr:cNvCxnSpPr>
      </xdr:nvCxnSpPr>
      <xdr:spPr>
        <a:xfrm>
          <a:off x="27867011" y="4050862"/>
          <a:ext cx="3109311" cy="985345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0.3134</cdr:x>
      <cdr:y>0.46634</cdr:y>
    </cdr:from>
    <cdr:to>
      <cdr:x>0.45852</cdr:x>
      <cdr:y>0.49134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F8772F0-1FB5-578E-C097-A3AD493FF791}"/>
            </a:ext>
          </a:extLst>
        </cdr:cNvPr>
        <cdr:cNvSpPr txBox="1"/>
      </cdr:nvSpPr>
      <cdr:spPr>
        <a:xfrm xmlns:a="http://schemas.openxmlformats.org/drawingml/2006/main">
          <a:off x="4062863" y="7365023"/>
          <a:ext cx="1881389" cy="394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800" b="0" i="0" kern="1200">
              <a:latin typeface="Copperplate" panose="02000504000000020004" pitchFamily="2" charset="77"/>
            </a:rPr>
            <a:t>More Friction</a:t>
          </a:r>
        </a:p>
      </cdr:txBody>
    </cdr:sp>
  </cdr:relSizeAnchor>
  <cdr:relSizeAnchor xmlns:cdr="http://schemas.openxmlformats.org/drawingml/2006/chartDrawing">
    <cdr:from>
      <cdr:x>0.72736</cdr:x>
      <cdr:y>0.61888</cdr:y>
    </cdr:from>
    <cdr:to>
      <cdr:x>0.88422</cdr:x>
      <cdr:y>0.63887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47E8C5F-EEF8-BA9A-4089-523E2DE3A3CB}"/>
            </a:ext>
          </a:extLst>
        </cdr:cNvPr>
        <cdr:cNvSpPr txBox="1"/>
      </cdr:nvSpPr>
      <cdr:spPr>
        <a:xfrm xmlns:a="http://schemas.openxmlformats.org/drawingml/2006/main">
          <a:off x="9429367" y="9774023"/>
          <a:ext cx="2033611" cy="3157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0" i="0" kern="1200">
              <a:latin typeface="Copperplate" panose="02000504000000020004" pitchFamily="2" charset="77"/>
            </a:rPr>
            <a:t>Less Friction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52863-A1B6-8A46-BADE-4CC2B3CACE04}">
  <dimension ref="A1:W57"/>
  <sheetViews>
    <sheetView showGridLines="0" tabSelected="1" topLeftCell="O2" zoomScale="87" zoomScaleNormal="87" workbookViewId="0">
      <selection activeCell="AS19" sqref="AS19"/>
    </sheetView>
  </sheetViews>
  <sheetFormatPr baseColWidth="10" defaultRowHeight="16" x14ac:dyDescent="0.2"/>
  <cols>
    <col min="1" max="1" width="14.5" customWidth="1"/>
  </cols>
  <sheetData>
    <row r="1" spans="1:23" ht="26" x14ac:dyDescent="0.3">
      <c r="A1" s="1" t="s">
        <v>6</v>
      </c>
    </row>
    <row r="3" spans="1:23" x14ac:dyDescent="0.2">
      <c r="A3" s="2" t="s">
        <v>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3" x14ac:dyDescent="0.2">
      <c r="A4" s="2" t="s">
        <v>0</v>
      </c>
      <c r="B4" s="2">
        <v>8.23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3" x14ac:dyDescent="0.2">
      <c r="A5" s="2" t="s">
        <v>1</v>
      </c>
      <c r="B5" s="2">
        <v>21.95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3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3" x14ac:dyDescent="0.2">
      <c r="A7" s="2" t="s">
        <v>2</v>
      </c>
      <c r="B7" s="2">
        <v>7.0000000000000007E-2</v>
      </c>
      <c r="C7" s="2">
        <v>5.7000000000000002E-2</v>
      </c>
      <c r="D7" s="2">
        <v>5.8000000000000003E-2</v>
      </c>
      <c r="E7" s="2">
        <v>5.8999999999999997E-2</v>
      </c>
      <c r="F7" s="2">
        <v>0.06</v>
      </c>
      <c r="G7" s="2">
        <v>6.0999999999999999E-2</v>
      </c>
      <c r="H7" s="2">
        <v>6.2E-2</v>
      </c>
      <c r="I7" s="2">
        <v>6.3E-2</v>
      </c>
      <c r="J7" s="2">
        <v>6.4000000000000001E-2</v>
      </c>
      <c r="K7" s="2">
        <v>6.5000000000000002E-2</v>
      </c>
      <c r="L7" s="3">
        <v>6.6000000000000003E-2</v>
      </c>
      <c r="M7" s="3">
        <v>6.7000000000000004E-2</v>
      </c>
      <c r="N7" s="3">
        <v>6.8000000000000005E-2</v>
      </c>
      <c r="O7" s="3">
        <v>6.9000000000000006E-2</v>
      </c>
      <c r="P7" s="3">
        <v>7.0999999999999994E-2</v>
      </c>
      <c r="Q7" s="3">
        <v>7.1999999999999995E-2</v>
      </c>
      <c r="R7" s="3">
        <v>7.2999999999999995E-2</v>
      </c>
      <c r="S7" s="3">
        <v>7.3999999999999996E-2</v>
      </c>
      <c r="T7" s="3">
        <v>7.4999999999999997E-2</v>
      </c>
      <c r="U7" s="3">
        <v>7.5999999999999998E-2</v>
      </c>
      <c r="V7" s="3">
        <v>7.6999999999999999E-2</v>
      </c>
      <c r="W7" s="3">
        <v>7.8E-2</v>
      </c>
    </row>
    <row r="8" spans="1:23" x14ac:dyDescent="0.2">
      <c r="A8" s="2" t="s">
        <v>3</v>
      </c>
      <c r="B8" s="2" t="s">
        <v>4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3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1" spans="1:23" x14ac:dyDescent="0.2">
      <c r="A11">
        <v>2.4</v>
      </c>
      <c r="B11">
        <f>(0.5*(-$A11+((2*$B$4)/(B$7*$A11))))*(1-SQRT(1-((8*$B$5)/(B$7 * (($A11 - ((2*$B$4)/(B$7*$A11)))^2)))))</f>
        <v>7.0872452550493827</v>
      </c>
      <c r="C11">
        <f t="shared" ref="C11:E26" si="0">(0.5*(-$A11+((2*$B$4)/(C$7*$A11))))*(1-SQRT(1-((8*$B$5)/(C$7 * (($A11 - ((2*$B$4)/(C$7*$A11)))^2)))))</f>
        <v>6.9396431715244926</v>
      </c>
      <c r="D11">
        <f t="shared" si="0"/>
        <v>6.9506034829508963</v>
      </c>
      <c r="E11">
        <f t="shared" si="0"/>
        <v>6.9616267716144096</v>
      </c>
      <c r="F11">
        <f t="shared" ref="F11:H26" si="1">(0.5*(-$A11+((2*$B$4)/(F$7*$A11))))*(1-SQRT(1-((8*$B$5)/(F$7 * (($A11 - ((2*$B$4)/(F$7*$A11)))^2)))))</f>
        <v>6.9727137273631827</v>
      </c>
      <c r="G11">
        <f t="shared" si="1"/>
        <v>6.9838650514738543</v>
      </c>
      <c r="H11">
        <f t="shared" si="1"/>
        <v>6.9950814569076751</v>
      </c>
      <c r="I11">
        <f>(0.5*(-$A11+((2*$B$4)/(I$7*$A11))))*(1-SQRT(1-((8*$B$5)/(I$7 * (($A11 - ((2*$B$4)/(I$7*$A11)))^2)))))</f>
        <v>7.0063636685739068</v>
      </c>
      <c r="J11">
        <f>(0.5*(-$A11+((2*$B$4)/(J$7*$A11))))*(1-SQRT(1-((8*$B$5)/(J$7 * (($A11 - ((2*$B$4)/(J$7*$A11)))^2)))))</f>
        <v>7.01771242360069</v>
      </c>
      <c r="K11">
        <f t="shared" ref="K11:W26" si="2">(0.5*(-$A11+((2*$B$4)/(K$7*$A11))))*(1-SQRT(1-((8*$B$5)/(K$7 * (($A11 - ((2*$B$4)/(K$7*$A11)))^2)))))</f>
        <v>7.0291284716137596</v>
      </c>
      <c r="L11">
        <f t="shared" si="2"/>
        <v>7.0406125750232293</v>
      </c>
      <c r="M11">
        <f t="shared" si="2"/>
        <v>7.052165509318626</v>
      </c>
      <c r="N11">
        <f t="shared" si="2"/>
        <v>7.0637880633727184</v>
      </c>
      <c r="O11">
        <f t="shared" si="2"/>
        <v>7.0754810397541368</v>
      </c>
      <c r="P11">
        <f t="shared" si="2"/>
        <v>7.099081540194379</v>
      </c>
      <c r="Q11">
        <f t="shared" si="2"/>
        <v>7.1109907408159732</v>
      </c>
      <c r="R11">
        <f t="shared" si="2"/>
        <v>7.1229737175837826</v>
      </c>
      <c r="S11">
        <f t="shared" si="2"/>
        <v>7.135031346572716</v>
      </c>
      <c r="T11">
        <f t="shared" si="2"/>
        <v>7.1471645196365987</v>
      </c>
      <c r="U11">
        <f t="shared" si="2"/>
        <v>7.1593741447932686</v>
      </c>
      <c r="V11">
        <f t="shared" si="2"/>
        <v>7.1716611466216458</v>
      </c>
      <c r="W11">
        <f t="shared" si="2"/>
        <v>7.1840264666711606</v>
      </c>
    </row>
    <row r="12" spans="1:23" x14ac:dyDescent="0.2">
      <c r="A12">
        <f>A11+0.05</f>
        <v>2.4499999999999997</v>
      </c>
      <c r="B12">
        <f t="shared" ref="B12:R53" si="3">(0.5*(-$A12+((2*$B$4)/(B$7*$A12))))*(1-SQRT(1-((8*$B$5)/(B$7 * (($A12 - ((2*$B$4)/(B$7*$A12)))^2)))))</f>
        <v>7.270719366166059</v>
      </c>
      <c r="C12">
        <f t="shared" si="0"/>
        <v>7.1111770515758446</v>
      </c>
      <c r="D12">
        <f t="shared" si="0"/>
        <v>7.1230002034356907</v>
      </c>
      <c r="E12">
        <f t="shared" si="0"/>
        <v>7.1348950616573479</v>
      </c>
      <c r="F12">
        <f t="shared" si="1"/>
        <v>7.1468624562586571</v>
      </c>
      <c r="G12">
        <f t="shared" si="1"/>
        <v>7.1589032317985577</v>
      </c>
      <c r="H12">
        <f t="shared" si="1"/>
        <v>7.1710182477218964</v>
      </c>
      <c r="I12">
        <f t="shared" ref="I12:I54" si="4">(0.5*(-$A12+((2*$B$4)/(I$7*$A12))))*(1-SQRT(1-((8*$B$5)/(I$7 * (($A12 - ((2*$B$4)/(I$7*$A12)))^2)))))</f>
        <v>7.1832083787145358</v>
      </c>
      <c r="J12">
        <f t="shared" si="3"/>
        <v>7.1954745150692849</v>
      </c>
      <c r="K12">
        <f t="shared" si="3"/>
        <v>7.2078175630629024</v>
      </c>
      <c r="L12">
        <f t="shared" si="3"/>
        <v>7.2202384453447364</v>
      </c>
      <c r="M12">
        <f t="shared" si="3"/>
        <v>7.2327381013372962</v>
      </c>
      <c r="N12">
        <f t="shared" si="3"/>
        <v>7.2453174876492508</v>
      </c>
      <c r="O12">
        <f t="shared" si="3"/>
        <v>7.2579775785014196</v>
      </c>
      <c r="P12">
        <f t="shared" si="3"/>
        <v>7.2835438614201422</v>
      </c>
      <c r="Q12">
        <f t="shared" si="3"/>
        <v>7.2964520940130386</v>
      </c>
      <c r="R12">
        <f t="shared" si="3"/>
        <v>7.309445113149236</v>
      </c>
      <c r="S12">
        <f t="shared" si="2"/>
        <v>7.3225239879866315</v>
      </c>
      <c r="T12">
        <f t="shared" si="2"/>
        <v>7.3356898081510478</v>
      </c>
      <c r="U12">
        <f t="shared" si="2"/>
        <v>7.3489436842676001</v>
      </c>
      <c r="V12">
        <f t="shared" si="2"/>
        <v>7.3622867485095869</v>
      </c>
      <c r="W12">
        <f t="shared" si="2"/>
        <v>7.3757201551656051</v>
      </c>
    </row>
    <row r="13" spans="1:23" x14ac:dyDescent="0.2">
      <c r="A13">
        <f t="shared" ref="A13:A57" si="5">A12+0.05</f>
        <v>2.4999999999999996</v>
      </c>
      <c r="B13">
        <f t="shared" si="3"/>
        <v>7.4571055785030183</v>
      </c>
      <c r="C13">
        <f t="shared" si="0"/>
        <v>7.2847740741701443</v>
      </c>
      <c r="D13">
        <f t="shared" si="0"/>
        <v>7.2975180353507785</v>
      </c>
      <c r="E13">
        <f t="shared" si="0"/>
        <v>7.3103435476224004</v>
      </c>
      <c r="F13">
        <f t="shared" si="1"/>
        <v>7.323251608175056</v>
      </c>
      <c r="G13">
        <f t="shared" si="1"/>
        <v>7.3362432326673916</v>
      </c>
      <c r="H13">
        <f t="shared" si="1"/>
        <v>7.3493194556899182</v>
      </c>
      <c r="I13">
        <f t="shared" si="4"/>
        <v>7.3624813312429369</v>
      </c>
      <c r="J13">
        <f t="shared" si="3"/>
        <v>7.375729933229807</v>
      </c>
      <c r="K13">
        <f t="shared" si="3"/>
        <v>7.3890663559661434</v>
      </c>
      <c r="L13">
        <f t="shared" si="3"/>
        <v>7.4024917147055191</v>
      </c>
      <c r="M13">
        <f t="shared" si="3"/>
        <v>7.4160071461823867</v>
      </c>
      <c r="N13">
        <f t="shared" si="3"/>
        <v>7.4296138091728618</v>
      </c>
      <c r="O13">
        <f t="shared" si="3"/>
        <v>7.4433128850740999</v>
      </c>
      <c r="P13">
        <f t="shared" si="3"/>
        <v>7.4709931179151523</v>
      </c>
      <c r="Q13">
        <f t="shared" si="3"/>
        <v>7.4849767562444374</v>
      </c>
      <c r="R13">
        <f t="shared" si="3"/>
        <v>7.4990577715648721</v>
      </c>
      <c r="S13">
        <f t="shared" si="2"/>
        <v>7.5132374677748013</v>
      </c>
      <c r="T13">
        <f t="shared" si="2"/>
        <v>7.527517175304987</v>
      </c>
      <c r="U13">
        <f t="shared" si="2"/>
        <v>7.5418982518512765</v>
      </c>
      <c r="V13">
        <f t="shared" si="2"/>
        <v>7.5563820831330029</v>
      </c>
      <c r="W13">
        <f t="shared" si="2"/>
        <v>7.570970083678219</v>
      </c>
    </row>
    <row r="14" spans="1:23" x14ac:dyDescent="0.2">
      <c r="A14">
        <f t="shared" si="5"/>
        <v>2.5499999999999994</v>
      </c>
      <c r="B14">
        <f t="shared" si="3"/>
        <v>7.6465614236002653</v>
      </c>
      <c r="C14">
        <f t="shared" si="0"/>
        <v>7.4605282156646364</v>
      </c>
      <c r="D14">
        <f t="shared" si="0"/>
        <v>7.474254880935308</v>
      </c>
      <c r="E14">
        <f t="shared" si="0"/>
        <v>7.4880741973379061</v>
      </c>
      <c r="F14">
        <f t="shared" si="1"/>
        <v>7.5019873613353019</v>
      </c>
      <c r="G14">
        <f t="shared" si="1"/>
        <v>7.5159955928110334</v>
      </c>
      <c r="H14">
        <f t="shared" si="1"/>
        <v>7.5301001356905797</v>
      </c>
      <c r="I14">
        <f t="shared" si="4"/>
        <v>7.5443022585834933</v>
      </c>
      <c r="J14">
        <f t="shared" si="3"/>
        <v>7.5586032554473084</v>
      </c>
      <c r="K14">
        <f t="shared" si="3"/>
        <v>7.5730044462742043</v>
      </c>
      <c r="L14">
        <f t="shared" si="3"/>
        <v>7.5875071778012222</v>
      </c>
      <c r="M14">
        <f t="shared" si="3"/>
        <v>7.6021128242450908</v>
      </c>
      <c r="N14">
        <f t="shared" si="3"/>
        <v>7.6168227880628114</v>
      </c>
      <c r="O14">
        <f t="shared" si="3"/>
        <v>7.6316385007388385</v>
      </c>
      <c r="P14">
        <f t="shared" si="3"/>
        <v>7.6615930486610626</v>
      </c>
      <c r="Q14">
        <f t="shared" si="3"/>
        <v>7.6767348994966627</v>
      </c>
      <c r="R14">
        <f t="shared" si="3"/>
        <v>7.6919885321502521</v>
      </c>
      <c r="S14">
        <f t="shared" si="2"/>
        <v>7.7073555360721615</v>
      </c>
      <c r="T14">
        <f t="shared" si="2"/>
        <v>7.7228375350938085</v>
      </c>
      <c r="U14">
        <f t="shared" si="2"/>
        <v>7.7384361884377162</v>
      </c>
      <c r="V14">
        <f t="shared" si="2"/>
        <v>7.7541531917653668</v>
      </c>
      <c r="W14">
        <f t="shared" si="2"/>
        <v>7.7699902782644132</v>
      </c>
    </row>
    <row r="15" spans="1:23" x14ac:dyDescent="0.2">
      <c r="A15">
        <f t="shared" si="5"/>
        <v>2.5999999999999992</v>
      </c>
      <c r="B15">
        <f t="shared" si="3"/>
        <v>7.8392558692259309</v>
      </c>
      <c r="C15">
        <f t="shared" si="0"/>
        <v>7.6385387476694868</v>
      </c>
      <c r="D15">
        <f t="shared" si="0"/>
        <v>7.6533142734551429</v>
      </c>
      <c r="E15">
        <f t="shared" si="0"/>
        <v>7.6681949640371352</v>
      </c>
      <c r="F15">
        <f t="shared" si="1"/>
        <v>7.6831822533335794</v>
      </c>
      <c r="G15">
        <f t="shared" si="1"/>
        <v>7.6982776049238355</v>
      </c>
      <c r="H15">
        <f t="shared" si="1"/>
        <v>7.7134825128804509</v>
      </c>
      <c r="I15">
        <f t="shared" si="4"/>
        <v>7.7287985026306902</v>
      </c>
      <c r="J15">
        <f t="shared" si="3"/>
        <v>7.7442271318490787</v>
      </c>
      <c r="K15">
        <f t="shared" si="3"/>
        <v>7.7597699913821696</v>
      </c>
      <c r="L15">
        <f t="shared" si="3"/>
        <v>7.7754287062070606</v>
      </c>
      <c r="M15">
        <f t="shared" si="3"/>
        <v>7.7912049364251006</v>
      </c>
      <c r="N15">
        <f t="shared" si="3"/>
        <v>7.8071003782923238</v>
      </c>
      <c r="O15">
        <f t="shared" si="3"/>
        <v>7.8231167652884439</v>
      </c>
      <c r="P15">
        <f t="shared" si="3"/>
        <v>7.8555195014011545</v>
      </c>
      <c r="Q15">
        <f t="shared" si="3"/>
        <v>7.8719095137895154</v>
      </c>
      <c r="R15">
        <f t="shared" si="3"/>
        <v>7.8884278002865562</v>
      </c>
      <c r="S15">
        <f t="shared" si="2"/>
        <v>7.9050762979972893</v>
      </c>
      <c r="T15">
        <f t="shared" si="2"/>
        <v>7.9218569885759855</v>
      </c>
      <c r="U15">
        <f t="shared" si="2"/>
        <v>7.9387718996188044</v>
      </c>
      <c r="V15">
        <f t="shared" si="2"/>
        <v>7.9558231061118478</v>
      </c>
      <c r="W15">
        <f t="shared" si="2"/>
        <v>7.9730127319373709</v>
      </c>
    </row>
    <row r="16" spans="1:23" x14ac:dyDescent="0.2">
      <c r="A16">
        <f t="shared" si="5"/>
        <v>2.649999999999999</v>
      </c>
      <c r="B16">
        <f t="shared" si="3"/>
        <v>8.035370541690229</v>
      </c>
      <c r="C16">
        <f t="shared" si="0"/>
        <v>7.8189106863640703</v>
      </c>
      <c r="D16">
        <f t="shared" si="0"/>
        <v>7.8348058637662117</v>
      </c>
      <c r="E16">
        <f t="shared" si="0"/>
        <v>7.85082031297675</v>
      </c>
      <c r="F16">
        <f t="shared" si="1"/>
        <v>7.8669557508187413</v>
      </c>
      <c r="G16">
        <f t="shared" si="1"/>
        <v>7.8832139316384673</v>
      </c>
      <c r="H16">
        <f t="shared" si="1"/>
        <v>7.8995966484181679</v>
      </c>
      <c r="I16">
        <f t="shared" si="4"/>
        <v>7.9161057339307774</v>
      </c>
      <c r="J16">
        <f t="shared" si="3"/>
        <v>7.9327430619384902</v>
      </c>
      <c r="K16">
        <f t="shared" si="3"/>
        <v>7.9495105484372299</v>
      </c>
      <c r="L16">
        <f t="shared" si="3"/>
        <v>7.9664101529492308</v>
      </c>
      <c r="M16">
        <f t="shared" si="3"/>
        <v>7.9834438798658418</v>
      </c>
      <c r="N16">
        <f t="shared" si="3"/>
        <v>8.0006137798431443</v>
      </c>
      <c r="O16">
        <f t="shared" si="3"/>
        <v>8.0179219512527027</v>
      </c>
      <c r="P16">
        <f t="shared" si="3"/>
        <v>8.0529617495450214</v>
      </c>
      <c r="Q16">
        <f t="shared" si="3"/>
        <v>8.07069782563301</v>
      </c>
      <c r="R16">
        <f t="shared" si="3"/>
        <v>8.0885810748966609</v>
      </c>
      <c r="S16">
        <f t="shared" si="2"/>
        <v>8.1066138581750984</v>
      </c>
      <c r="T16">
        <f t="shared" si="2"/>
        <v>8.124798594047931</v>
      </c>
      <c r="U16">
        <f t="shared" si="2"/>
        <v>8.1431377607564919</v>
      </c>
      <c r="V16">
        <f t="shared" si="2"/>
        <v>8.1616338982066097</v>
      </c>
      <c r="W16">
        <f t="shared" si="2"/>
        <v>8.1802896100569455</v>
      </c>
    </row>
    <row r="17" spans="1:23" x14ac:dyDescent="0.2">
      <c r="A17">
        <f t="shared" si="5"/>
        <v>2.6999999999999988</v>
      </c>
      <c r="B17">
        <f t="shared" si="3"/>
        <v>8.2351011170894761</v>
      </c>
      <c r="C17">
        <f t="shared" si="0"/>
        <v>8.0017552901857094</v>
      </c>
      <c r="D17">
        <f t="shared" si="0"/>
        <v>8.0188459603133104</v>
      </c>
      <c r="E17">
        <f t="shared" si="0"/>
        <v>8.0360718070437489</v>
      </c>
      <c r="F17">
        <f t="shared" si="1"/>
        <v>8.0534348842546475</v>
      </c>
      <c r="G17">
        <f t="shared" si="1"/>
        <v>8.0709372932509318</v>
      </c>
      <c r="H17">
        <f t="shared" si="1"/>
        <v>8.0885811842517974</v>
      </c>
      <c r="I17">
        <f t="shared" si="4"/>
        <v>8.1063687579370267</v>
      </c>
      <c r="J17">
        <f t="shared" si="3"/>
        <v>8.1243022670555103</v>
      </c>
      <c r="K17">
        <f t="shared" si="3"/>
        <v>8.1423840180989746</v>
      </c>
      <c r="L17">
        <f t="shared" si="3"/>
        <v>8.1606163730441956</v>
      </c>
      <c r="M17">
        <f t="shared" si="3"/>
        <v>8.1790017511671032</v>
      </c>
      <c r="N17">
        <f t="shared" si="3"/>
        <v>8.1975426309323716</v>
      </c>
      <c r="O17">
        <f t="shared" si="3"/>
        <v>8.2162415519623604</v>
      </c>
      <c r="P17">
        <f t="shared" si="3"/>
        <v>8.2541239944962204</v>
      </c>
      <c r="Q17">
        <f t="shared" si="3"/>
        <v>8.2733129199475393</v>
      </c>
      <c r="R17">
        <f t="shared" si="3"/>
        <v>8.2926706991203467</v>
      </c>
      <c r="S17">
        <f t="shared" si="2"/>
        <v>8.3122002100353303</v>
      </c>
      <c r="T17">
        <f t="shared" si="2"/>
        <v>8.3319044055965872</v>
      </c>
      <c r="U17">
        <f t="shared" si="2"/>
        <v>8.3517863162448869</v>
      </c>
      <c r="V17">
        <f t="shared" si="2"/>
        <v>8.3718490527307825</v>
      </c>
      <c r="W17">
        <f t="shared" si="2"/>
        <v>8.3920958090141937</v>
      </c>
    </row>
    <row r="18" spans="1:23" x14ac:dyDescent="0.2">
      <c r="A18">
        <f t="shared" si="5"/>
        <v>2.7499999999999987</v>
      </c>
      <c r="B18">
        <f t="shared" si="3"/>
        <v>8.4386589108083072</v>
      </c>
      <c r="C18">
        <f t="shared" si="0"/>
        <v>8.1871906124114897</v>
      </c>
      <c r="D18">
        <f t="shared" si="0"/>
        <v>8.2055581299125766</v>
      </c>
      <c r="E18">
        <f t="shared" si="0"/>
        <v>8.2240787596253888</v>
      </c>
      <c r="F18">
        <f t="shared" si="1"/>
        <v>8.2427549570683531</v>
      </c>
      <c r="G18">
        <f t="shared" si="1"/>
        <v>8.2615892376658255</v>
      </c>
      <c r="H18">
        <f t="shared" si="1"/>
        <v>8.280584178733978</v>
      </c>
      <c r="I18">
        <f t="shared" si="4"/>
        <v>8.2997424215504161</v>
      </c>
      <c r="J18">
        <f t="shared" si="3"/>
        <v>8.3190666735119745</v>
      </c>
      <c r="K18">
        <f t="shared" si="3"/>
        <v>8.3385597103851889</v>
      </c>
      <c r="L18">
        <f t="shared" si="3"/>
        <v>8.3582243786542563</v>
      </c>
      <c r="M18">
        <f t="shared" si="3"/>
        <v>8.378063597971785</v>
      </c>
      <c r="N18">
        <f t="shared" si="3"/>
        <v>8.398080363717666</v>
      </c>
      <c r="O18">
        <f t="shared" si="3"/>
        <v>8.4182777496720131</v>
      </c>
      <c r="P18">
        <f t="shared" si="3"/>
        <v>8.4592270862133816</v>
      </c>
      <c r="Q18">
        <f t="shared" si="3"/>
        <v>8.4799856021412818</v>
      </c>
      <c r="R18">
        <f t="shared" si="3"/>
        <v>8.5009378752084821</v>
      </c>
      <c r="S18">
        <f t="shared" si="2"/>
        <v>8.5220874157384827</v>
      </c>
      <c r="T18">
        <f t="shared" si="2"/>
        <v>8.5434378312642725</v>
      </c>
      <c r="U18">
        <f t="shared" si="2"/>
        <v>8.5649928301978235</v>
      </c>
      <c r="V18">
        <f t="shared" si="2"/>
        <v>8.5867562256763659</v>
      </c>
      <c r="W18">
        <f t="shared" si="2"/>
        <v>8.6087319395957032</v>
      </c>
    </row>
    <row r="19" spans="1:23" x14ac:dyDescent="0.2">
      <c r="A19">
        <f t="shared" si="5"/>
        <v>2.7999999999999985</v>
      </c>
      <c r="B19">
        <f t="shared" si="3"/>
        <v>8.6462727007907709</v>
      </c>
      <c r="C19">
        <f t="shared" si="0"/>
        <v>8.3753421162114634</v>
      </c>
      <c r="D19">
        <f t="shared" si="0"/>
        <v>8.3950738678827506</v>
      </c>
      <c r="E19">
        <f t="shared" si="0"/>
        <v>8.4149789644156332</v>
      </c>
      <c r="F19">
        <f t="shared" si="1"/>
        <v>8.4350603401035293</v>
      </c>
      <c r="G19">
        <f t="shared" si="1"/>
        <v>8.4553210048747616</v>
      </c>
      <c r="H19">
        <f t="shared" si="1"/>
        <v>8.4757640469436897</v>
      </c>
      <c r="I19">
        <f t="shared" si="4"/>
        <v>8.4963926355802357</v>
      </c>
      <c r="J19">
        <f t="shared" si="3"/>
        <v>8.5172100240042248</v>
      </c>
      <c r="K19">
        <f t="shared" si="3"/>
        <v>8.5382195524113964</v>
      </c>
      <c r="L19">
        <f t="shared" si="3"/>
        <v>8.559424651138448</v>
      </c>
      <c r="M19">
        <f t="shared" si="3"/>
        <v>8.5808288439748654</v>
      </c>
      <c r="N19">
        <f t="shared" si="3"/>
        <v>8.6024357516298924</v>
      </c>
      <c r="O19">
        <f t="shared" si="3"/>
        <v>8.6242490953634849</v>
      </c>
      <c r="P19">
        <f t="shared" si="3"/>
        <v>8.6685105018701165</v>
      </c>
      <c r="Q19">
        <f t="shared" si="3"/>
        <v>8.6909665450856615</v>
      </c>
      <c r="R19">
        <f t="shared" si="3"/>
        <v>8.7136449938358407</v>
      </c>
      <c r="S19">
        <f t="shared" si="2"/>
        <v>8.7365501330404509</v>
      </c>
      <c r="T19">
        <f t="shared" si="2"/>
        <v>8.7596863739793775</v>
      </c>
      <c r="U19">
        <f t="shared" si="2"/>
        <v>8.7830582593774285</v>
      </c>
      <c r="V19">
        <f t="shared" si="2"/>
        <v>8.8066704687504078</v>
      </c>
      <c r="W19">
        <f t="shared" si="2"/>
        <v>8.8305278240290281</v>
      </c>
    </row>
    <row r="20" spans="1:23" x14ac:dyDescent="0.2">
      <c r="A20">
        <f t="shared" si="5"/>
        <v>2.8499999999999983</v>
      </c>
      <c r="B20">
        <f t="shared" si="3"/>
        <v>8.8581908278243926</v>
      </c>
      <c r="C20">
        <f t="shared" si="0"/>
        <v>8.5663433610120556</v>
      </c>
      <c r="D20">
        <f t="shared" si="0"/>
        <v>8.5875333475458007</v>
      </c>
      <c r="E20">
        <f t="shared" si="0"/>
        <v>8.6089195135100045</v>
      </c>
      <c r="F20">
        <f t="shared" si="1"/>
        <v>8.6305053642310803</v>
      </c>
      <c r="G20">
        <f t="shared" si="1"/>
        <v>8.6522945005091749</v>
      </c>
      <c r="H20">
        <f t="shared" si="1"/>
        <v>8.6742906221573026</v>
      </c>
      <c r="I20">
        <f t="shared" si="4"/>
        <v>8.6964975317076174</v>
      </c>
      <c r="J20">
        <f t="shared" si="3"/>
        <v>8.7189191382945772</v>
      </c>
      <c r="K20">
        <f t="shared" si="3"/>
        <v>8.7415594617253731</v>
      </c>
      <c r="L20">
        <f t="shared" si="3"/>
        <v>8.7644226367484812</v>
      </c>
      <c r="M20">
        <f t="shared" si="3"/>
        <v>8.7875129175322719</v>
      </c>
      <c r="N20">
        <f t="shared" si="3"/>
        <v>8.810834682366286</v>
      </c>
      <c r="O20">
        <f t="shared" si="3"/>
        <v>8.8343924385986838</v>
      </c>
      <c r="P20">
        <f t="shared" si="3"/>
        <v>8.8822346313395393</v>
      </c>
      <c r="Q20">
        <f t="shared" si="3"/>
        <v>8.9065287758788489</v>
      </c>
      <c r="R20">
        <f t="shared" si="3"/>
        <v>8.9310783396540394</v>
      </c>
      <c r="S20">
        <f t="shared" si="2"/>
        <v>8.9558885587124522</v>
      </c>
      <c r="T20">
        <f t="shared" si="2"/>
        <v>8.9809648336367989</v>
      </c>
      <c r="U20">
        <f t="shared" si="2"/>
        <v>9.0063127366083684</v>
      </c>
      <c r="V20">
        <f t="shared" si="2"/>
        <v>9.0319380188578258</v>
      </c>
      <c r="W20">
        <f t="shared" si="2"/>
        <v>9.057846618529771</v>
      </c>
    </row>
    <row r="21" spans="1:23" x14ac:dyDescent="0.2">
      <c r="A21">
        <f t="shared" si="5"/>
        <v>2.8999999999999981</v>
      </c>
      <c r="B21">
        <f t="shared" si="3"/>
        <v>9.0746836258195245</v>
      </c>
      <c r="C21">
        <f t="shared" si="0"/>
        <v>8.7603367705167372</v>
      </c>
      <c r="D21">
        <f t="shared" si="0"/>
        <v>8.7830862608645042</v>
      </c>
      <c r="E21">
        <f t="shared" si="0"/>
        <v>8.8060577171635295</v>
      </c>
      <c r="F21">
        <f t="shared" si="1"/>
        <v>8.8292553263085605</v>
      </c>
      <c r="G21">
        <f t="shared" si="1"/>
        <v>8.8526833957134539</v>
      </c>
      <c r="H21">
        <f t="shared" si="1"/>
        <v>8.8763463580366526</v>
      </c>
      <c r="I21">
        <f t="shared" si="4"/>
        <v>8.9002487761430622</v>
      </c>
      <c r="J21">
        <f t="shared" si="3"/>
        <v>8.9243953483167253</v>
      </c>
      <c r="K21">
        <f t="shared" si="3"/>
        <v>8.9487909137397956</v>
      </c>
      <c r="L21">
        <f t="shared" si="3"/>
        <v>8.9734404582544922</v>
      </c>
      <c r="M21">
        <f t="shared" si="3"/>
        <v>8.9983491204258499</v>
      </c>
      <c r="N21">
        <f t="shared" si="3"/>
        <v>9.0235221979245708</v>
      </c>
      <c r="O21">
        <f t="shared" si="3"/>
        <v>9.0489651542505722</v>
      </c>
      <c r="P21">
        <f t="shared" si="3"/>
        <v>9.1006834294363834</v>
      </c>
      <c r="Q21">
        <f t="shared" si="3"/>
        <v>9.1269705701817774</v>
      </c>
      <c r="R21">
        <f t="shared" si="3"/>
        <v>9.1535512497392162</v>
      </c>
      <c r="S21">
        <f t="shared" si="2"/>
        <v>9.1804318751932126</v>
      </c>
      <c r="T21">
        <f t="shared" si="2"/>
        <v>9.2076190683310859</v>
      </c>
      <c r="U21">
        <f t="shared" si="2"/>
        <v>9.2351196754836895</v>
      </c>
      <c r="V21">
        <f t="shared" si="2"/>
        <v>9.2629407779433262</v>
      </c>
      <c r="W21">
        <f t="shared" si="2"/>
        <v>9.2910897030004467</v>
      </c>
    </row>
    <row r="22" spans="1:23" x14ac:dyDescent="0.2">
      <c r="A22">
        <f t="shared" si="5"/>
        <v>2.949999999999998</v>
      </c>
      <c r="B22">
        <f t="shared" si="3"/>
        <v>9.2960462474195964</v>
      </c>
      <c r="C22">
        <f t="shared" si="0"/>
        <v>8.9574744945433675</v>
      </c>
      <c r="D22">
        <f t="shared" si="0"/>
        <v>8.9818927640924393</v>
      </c>
      <c r="E22">
        <f t="shared" si="0"/>
        <v>9.006562141035733</v>
      </c>
      <c r="F22">
        <f t="shared" si="1"/>
        <v>9.0314876265248092</v>
      </c>
      <c r="G22">
        <f t="shared" si="1"/>
        <v>9.0566743738854125</v>
      </c>
      <c r="H22">
        <f t="shared" si="1"/>
        <v>9.0821276949305556</v>
      </c>
      <c r="I22">
        <f t="shared" si="4"/>
        <v>9.1078530666079072</v>
      </c>
      <c r="J22">
        <f t="shared" si="3"/>
        <v>9.1338561380032157</v>
      </c>
      <c r="K22">
        <f t="shared" si="3"/>
        <v>9.1601427377230689</v>
      </c>
      <c r="L22">
        <f t="shared" si="3"/>
        <v>9.1867188816822765</v>
      </c>
      <c r="M22">
        <f t="shared" si="3"/>
        <v>9.2135907813227593</v>
      </c>
      <c r="N22">
        <f t="shared" si="3"/>
        <v>9.2407648522935339</v>
      </c>
      <c r="O22">
        <f t="shared" si="3"/>
        <v>9.2682477236232437</v>
      </c>
      <c r="P22">
        <f t="shared" si="3"/>
        <v>9.3241675091327441</v>
      </c>
      <c r="Q22">
        <f t="shared" si="3"/>
        <v>9.352618838422833</v>
      </c>
      <c r="R22">
        <f t="shared" si="3"/>
        <v>9.3814078206752818</v>
      </c>
      <c r="S22">
        <f t="shared" si="2"/>
        <v>9.4105423092111931</v>
      </c>
      <c r="T22">
        <f t="shared" si="2"/>
        <v>9.4400304382442446</v>
      </c>
      <c r="U22">
        <f t="shared" si="2"/>
        <v>9.4698806366401822</v>
      </c>
      <c r="V22">
        <f t="shared" si="2"/>
        <v>9.5001016425398426</v>
      </c>
      <c r="W22">
        <f t="shared" si="2"/>
        <v>9.5307025189122303</v>
      </c>
    </row>
    <row r="23" spans="1:23" x14ac:dyDescent="0.2">
      <c r="A23">
        <f t="shared" si="5"/>
        <v>2.9999999999999978</v>
      </c>
      <c r="B23">
        <f t="shared" si="3"/>
        <v>9.5226019660694767</v>
      </c>
      <c r="C23">
        <f t="shared" si="0"/>
        <v>9.1579193790252802</v>
      </c>
      <c r="D23">
        <f t="shared" si="0"/>
        <v>9.1841245448661368</v>
      </c>
      <c r="E23">
        <f t="shared" si="0"/>
        <v>9.2106137797273195</v>
      </c>
      <c r="F23">
        <f t="shared" si="1"/>
        <v>9.2373930586413433</v>
      </c>
      <c r="G23">
        <f t="shared" si="1"/>
        <v>9.2644685488818652</v>
      </c>
      <c r="H23">
        <f t="shared" si="1"/>
        <v>9.2918466184047528</v>
      </c>
      <c r="I23">
        <f t="shared" si="4"/>
        <v>9.3195338447628071</v>
      </c>
      <c r="J23">
        <f t="shared" si="3"/>
        <v>9.3475370245265452</v>
      </c>
      <c r="K23">
        <f t="shared" si="3"/>
        <v>9.3758631832463646</v>
      </c>
      <c r="L23">
        <f t="shared" si="3"/>
        <v>9.4045195859941124</v>
      </c>
      <c r="M23">
        <f t="shared" si="3"/>
        <v>9.4335137485253799</v>
      </c>
      <c r="N23">
        <f t="shared" si="3"/>
        <v>9.4628534491073744</v>
      </c>
      <c r="O23">
        <f t="shared" si="3"/>
        <v>9.4925467410609006</v>
      </c>
      <c r="P23">
        <f t="shared" si="3"/>
        <v>9.5530277683129849</v>
      </c>
      <c r="Q23">
        <f t="shared" si="3"/>
        <v>9.5838331094886495</v>
      </c>
      <c r="R23">
        <f t="shared" si="3"/>
        <v>9.6150272847876348</v>
      </c>
      <c r="S23">
        <f t="shared" si="2"/>
        <v>9.6466199399018944</v>
      </c>
      <c r="T23">
        <f t="shared" si="2"/>
        <v>9.6786210891428652</v>
      </c>
      <c r="U23">
        <f t="shared" si="2"/>
        <v>9.7110411347612597</v>
      </c>
      <c r="V23">
        <f t="shared" si="2"/>
        <v>9.7438908875657919</v>
      </c>
      <c r="W23">
        <f t="shared" si="2"/>
        <v>9.7771815889480909</v>
      </c>
    </row>
    <row r="24" spans="1:23" x14ac:dyDescent="0.2">
      <c r="A24">
        <f t="shared" si="5"/>
        <v>3.0499999999999976</v>
      </c>
      <c r="B24">
        <f t="shared" si="3"/>
        <v>9.7547060560235543</v>
      </c>
      <c r="C24">
        <f t="shared" si="0"/>
        <v>9.3618460611771273</v>
      </c>
      <c r="D24">
        <f t="shared" si="0"/>
        <v>9.3899660302808137</v>
      </c>
      <c r="E24">
        <f t="shared" si="0"/>
        <v>9.4184073890588884</v>
      </c>
      <c r="F24">
        <f t="shared" si="1"/>
        <v>9.4471772789124042</v>
      </c>
      <c r="G24">
        <f t="shared" si="1"/>
        <v>9.4762830842850629</v>
      </c>
      <c r="H24">
        <f t="shared" si="1"/>
        <v>9.5057324439630175</v>
      </c>
      <c r="I24">
        <f t="shared" si="4"/>
        <v>9.5355332630466485</v>
      </c>
      <c r="J24">
        <f t="shared" si="3"/>
        <v>9.5656937256432144</v>
      </c>
      <c r="K24">
        <f t="shared" si="3"/>
        <v>9.596222308333541</v>
      </c>
      <c r="L24">
        <f t="shared" si="3"/>
        <v>9.6271277944707663</v>
      </c>
      <c r="M24">
        <f t="shared" si="3"/>
        <v>9.6584192893740664</v>
      </c>
      <c r="N24">
        <f t="shared" si="3"/>
        <v>9.6901062364861446</v>
      </c>
      <c r="O24">
        <f t="shared" si="3"/>
        <v>9.7221984345695187</v>
      </c>
      <c r="P24">
        <f t="shared" si="3"/>
        <v>9.7876396664119412</v>
      </c>
      <c r="Q24">
        <f t="shared" si="3"/>
        <v>9.8210102452988544</v>
      </c>
      <c r="R24">
        <f t="shared" si="3"/>
        <v>9.8548292085015063</v>
      </c>
      <c r="S24">
        <f t="shared" si="2"/>
        <v>9.8891084318775295</v>
      </c>
      <c r="T24">
        <f t="shared" si="2"/>
        <v>9.923860276777118</v>
      </c>
      <c r="U24">
        <f t="shared" si="2"/>
        <v>9.9590976173033994</v>
      </c>
      <c r="V24">
        <f t="shared" si="2"/>
        <v>9.9948338695388586</v>
      </c>
      <c r="W24">
        <f t="shared" si="2"/>
        <v>10.031083022912417</v>
      </c>
    </row>
    <row r="25" spans="1:23" x14ac:dyDescent="0.2">
      <c r="A25">
        <f t="shared" si="5"/>
        <v>3.0999999999999974</v>
      </c>
      <c r="B25">
        <f t="shared" si="3"/>
        <v>9.9927503782439704</v>
      </c>
      <c r="C25">
        <f t="shared" si="0"/>
        <v>9.5694422100616219</v>
      </c>
      <c r="D25">
        <f t="shared" si="0"/>
        <v>9.5996157593009155</v>
      </c>
      <c r="E25">
        <f t="shared" si="0"/>
        <v>9.6301530040268499</v>
      </c>
      <c r="F25">
        <f t="shared" si="1"/>
        <v>9.6610624847411302</v>
      </c>
      <c r="G25">
        <f t="shared" si="1"/>
        <v>9.6923530495306007</v>
      </c>
      <c r="H25">
        <f t="shared" si="1"/>
        <v>9.724033869217104</v>
      </c>
      <c r="I25">
        <f t="shared" si="4"/>
        <v>9.756114453462688</v>
      </c>
      <c r="J25">
        <f t="shared" si="3"/>
        <v>9.7886046679039058</v>
      </c>
      <c r="K25">
        <f t="shared" si="3"/>
        <v>9.8215147523959683</v>
      </c>
      <c r="L25">
        <f t="shared" si="3"/>
        <v>9.8548553404550301</v>
      </c>
      <c r="M25">
        <f t="shared" si="3"/>
        <v>9.8886374799951504</v>
      </c>
      <c r="N25">
        <f t="shared" si="3"/>
        <v>9.9228726554657918</v>
      </c>
      <c r="O25">
        <f t="shared" si="3"/>
        <v>9.9575728115061626</v>
      </c>
      <c r="P25">
        <f t="shared" si="3"/>
        <v>10.028418298379268</v>
      </c>
      <c r="Q25">
        <f t="shared" si="3"/>
        <v>10.064590056208059</v>
      </c>
      <c r="R25">
        <f t="shared" si="3"/>
        <v>10.10127970875679</v>
      </c>
      <c r="S25">
        <f t="shared" si="2"/>
        <v>10.138501919216347</v>
      </c>
      <c r="T25">
        <f t="shared" si="2"/>
        <v>10.176271992884809</v>
      </c>
      <c r="U25">
        <f t="shared" si="2"/>
        <v>10.214605915850587</v>
      </c>
      <c r="V25">
        <f t="shared" si="2"/>
        <v>10.253520396673304</v>
      </c>
      <c r="W25">
        <f t="shared" si="2"/>
        <v>10.293032911348719</v>
      </c>
    </row>
    <row r="26" spans="1:23" x14ac:dyDescent="0.2">
      <c r="A26">
        <f t="shared" si="5"/>
        <v>3.1499999999999972</v>
      </c>
      <c r="B26">
        <f t="shared" si="3"/>
        <v>10.23716883488739</v>
      </c>
      <c r="C26">
        <f t="shared" si="0"/>
        <v>9.7809099367586843</v>
      </c>
      <c r="D26">
        <f t="shared" si="0"/>
        <v>9.8132879475483055</v>
      </c>
      <c r="E26">
        <f t="shared" si="0"/>
        <v>9.8460776749198011</v>
      </c>
      <c r="F26">
        <f t="shared" si="1"/>
        <v>9.8792893406890627</v>
      </c>
      <c r="G26">
        <f t="shared" si="1"/>
        <v>9.9129335564495982</v>
      </c>
      <c r="H26">
        <f t="shared" si="1"/>
        <v>9.9470213439227138</v>
      </c>
      <c r="I26">
        <f t="shared" si="4"/>
        <v>9.9815641566692737</v>
      </c>
      <c r="J26">
        <f t="shared" si="3"/>
        <v>10.016573903274891</v>
      </c>
      <c r="K26">
        <f t="shared" si="3"/>
        <v>10.052062972131303</v>
      </c>
      <c r="L26">
        <f t="shared" si="3"/>
        <v>10.088044257949127</v>
      </c>
      <c r="M26">
        <f t="shared" si="3"/>
        <v>10.124531190150437</v>
      </c>
      <c r="N26">
        <f t="shared" si="3"/>
        <v>10.161537763305269</v>
      </c>
      <c r="O26">
        <f t="shared" si="3"/>
        <v>10.199078569792796</v>
      </c>
      <c r="P26">
        <f t="shared" si="3"/>
        <v>10.275824454491032</v>
      </c>
      <c r="Q26">
        <f t="shared" si="3"/>
        <v>10.315062035757796</v>
      </c>
      <c r="R26">
        <f t="shared" si="3"/>
        <v>10.354898940883487</v>
      </c>
      <c r="S26">
        <f t="shared" si="2"/>
        <v>10.395353334364122</v>
      </c>
      <c r="T26">
        <f t="shared" si="2"/>
        <v>10.436444234061989</v>
      </c>
      <c r="U26">
        <f t="shared" si="2"/>
        <v>10.478191566457506</v>
      </c>
      <c r="V26">
        <f t="shared" si="2"/>
        <v>10.520616226510057</v>
      </c>
      <c r="W26">
        <f t="shared" si="2"/>
        <v>10.563740142602175</v>
      </c>
    </row>
    <row r="27" spans="1:23" x14ac:dyDescent="0.2">
      <c r="A27">
        <f t="shared" si="5"/>
        <v>3.1999999999999971</v>
      </c>
      <c r="B27">
        <f t="shared" si="3"/>
        <v>10.488443901163668</v>
      </c>
      <c r="C27">
        <f t="shared" ref="C27:E42" si="6">(0.5*(-$A27+((2*$B$4)/(C$7*$A27))))*(1-SQRT(1-((8*$B$5)/(C$7 * (($A27 - ((2*$B$4)/(C$7*$A27)))^2)))))</f>
        <v>9.9964674032257221</v>
      </c>
      <c r="D27">
        <f t="shared" si="6"/>
        <v>10.031214278321784</v>
      </c>
      <c r="E27">
        <f t="shared" si="6"/>
        <v>10.066427460985382</v>
      </c>
      <c r="F27">
        <f t="shared" ref="F27:H42" si="7">(0.5*(-$A27+((2*$B$4)/(F$7*$A27))))*(1-SQRT(1-((8*$B$5)/(F$7 * (($A27 - ((2*$B$4)/(F$7*$A27)))^2)))))</f>
        <v>10.102119197662912</v>
      </c>
      <c r="G27">
        <f t="shared" si="7"/>
        <v>10.138302229528424</v>
      </c>
      <c r="H27">
        <f t="shared" si="7"/>
        <v>10.174989819881471</v>
      </c>
      <c r="I27">
        <f t="shared" si="4"/>
        <v>10.212195783491559</v>
      </c>
      <c r="J27">
        <f t="shared" si="3"/>
        <v>10.24993451805908</v>
      </c>
      <c r="K27">
        <f t="shared" si="3"/>
        <v>10.288221037980525</v>
      </c>
      <c r="L27">
        <f t="shared" si="3"/>
        <v>10.327071010625566</v>
      </c>
      <c r="M27">
        <f t="shared" si="3"/>
        <v>10.366500795355902</v>
      </c>
      <c r="N27">
        <f t="shared" si="3"/>
        <v>10.406527485540979</v>
      </c>
      <c r="O27">
        <f t="shared" si="3"/>
        <v>10.447168953853996</v>
      </c>
      <c r="P27">
        <f t="shared" si="3"/>
        <v>10.530371909373491</v>
      </c>
      <c r="Q27">
        <f t="shared" si="3"/>
        <v>10.572973498601382</v>
      </c>
      <c r="R27">
        <f t="shared" si="3"/>
        <v>10.616270189139472</v>
      </c>
      <c r="S27">
        <f t="shared" ref="S27:W57" si="8">(0.5*(-$A27+((2*$B$4)/(S$7*$A27))))*(1-SQRT(1-((8*$B$5)/(S$7 * (($A27 - ((2*$B$4)/(S$7*$A27)))^2)))))</f>
        <v>10.660284568686953</v>
      </c>
      <c r="T27">
        <f t="shared" si="8"/>
        <v>10.705040365409992</v>
      </c>
      <c r="U27">
        <f t="shared" si="8"/>
        <v>10.750562527452256</v>
      </c>
      <c r="V27">
        <f t="shared" si="8"/>
        <v>10.796877309599733</v>
      </c>
      <c r="W27">
        <f t="shared" si="8"/>
        <v>10.844012367895399</v>
      </c>
    </row>
    <row r="28" spans="1:23" x14ac:dyDescent="0.2">
      <c r="A28">
        <f t="shared" si="5"/>
        <v>3.2499999999999969</v>
      </c>
      <c r="B28">
        <f t="shared" si="3"/>
        <v>10.747114505147632</v>
      </c>
      <c r="C28">
        <f t="shared" si="6"/>
        <v>10.216350664997472</v>
      </c>
      <c r="D28">
        <f t="shared" si="6"/>
        <v>10.253645960943929</v>
      </c>
      <c r="E28">
        <f t="shared" si="6"/>
        <v>10.29146972969189</v>
      </c>
      <c r="F28">
        <f t="shared" si="7"/>
        <v>10.329836661442615</v>
      </c>
      <c r="G28">
        <f t="shared" si="7"/>
        <v>10.368762075542186</v>
      </c>
      <c r="H28">
        <f t="shared" si="7"/>
        <v>10.408261957467259</v>
      </c>
      <c r="I28">
        <f t="shared" si="4"/>
        <v>10.448352998603587</v>
      </c>
      <c r="J28">
        <f t="shared" si="3"/>
        <v>10.489052639076711</v>
      </c>
      <c r="K28">
        <f t="shared" si="3"/>
        <v>10.530379113923201</v>
      </c>
      <c r="L28">
        <f t="shared" si="3"/>
        <v>10.572351502923336</v>
      </c>
      <c r="M28">
        <f t="shared" si="3"/>
        <v>10.61498978445287</v>
      </c>
      <c r="N28">
        <f t="shared" si="3"/>
        <v>10.658314893753477</v>
      </c>
      <c r="O28">
        <f t="shared" si="3"/>
        <v>10.702348786068848</v>
      </c>
      <c r="P28">
        <f t="shared" si="3"/>
        <v>10.792636257676207</v>
      </c>
      <c r="Q28">
        <f t="shared" si="3"/>
        <v>10.838939494274925</v>
      </c>
      <c r="R28">
        <f t="shared" si="3"/>
        <v>10.886050997772744</v>
      </c>
      <c r="S28">
        <f t="shared" si="8"/>
        <v>10.933998979568441</v>
      </c>
      <c r="T28">
        <f t="shared" si="8"/>
        <v>10.982813184994246</v>
      </c>
      <c r="U28">
        <f t="shared" si="8"/>
        <v>11.032525008722212</v>
      </c>
      <c r="V28">
        <f t="shared" si="8"/>
        <v>11.083167621397928</v>
      </c>
      <c r="W28">
        <f t="shared" si="8"/>
        <v>11.134776108854162</v>
      </c>
    </row>
    <row r="29" spans="1:23" x14ac:dyDescent="0.2">
      <c r="A29">
        <f t="shared" si="5"/>
        <v>3.2999999999999967</v>
      </c>
      <c r="B29">
        <f t="shared" si="3"/>
        <v>11.013785609987346</v>
      </c>
      <c r="C29">
        <f t="shared" si="6"/>
        <v>10.4408157904346</v>
      </c>
      <c r="D29">
        <f t="shared" si="6"/>
        <v>10.48085610661786</v>
      </c>
      <c r="E29">
        <f t="shared" si="6"/>
        <v>10.521495820548191</v>
      </c>
      <c r="F29">
        <f t="shared" si="7"/>
        <v>10.562752579836417</v>
      </c>
      <c r="G29">
        <f t="shared" si="7"/>
        <v>10.604644833988383</v>
      </c>
      <c r="H29">
        <f t="shared" si="7"/>
        <v>10.647191884490873</v>
      </c>
      <c r="I29">
        <f t="shared" si="4"/>
        <v>10.690413938920667</v>
      </c>
      <c r="J29">
        <f t="shared" si="3"/>
        <v>10.734332169474966</v>
      </c>
      <c r="K29">
        <f t="shared" si="3"/>
        <v>10.778968776368506</v>
      </c>
      <c r="L29">
        <f t="shared" si="3"/>
        <v>10.824347056596395</v>
      </c>
      <c r="M29">
        <f t="shared" si="3"/>
        <v>10.8704914786228</v>
      </c>
      <c r="N29">
        <f t="shared" si="3"/>
        <v>10.917427763625994</v>
      </c>
      <c r="O29">
        <f t="shared" si="3"/>
        <v>10.96518297401021</v>
      </c>
      <c r="P29">
        <f t="shared" si="3"/>
        <v>11.063265715137812</v>
      </c>
      <c r="Q29">
        <f t="shared" si="3"/>
        <v>11.113654991982855</v>
      </c>
      <c r="R29">
        <f t="shared" si="3"/>
        <v>11.164986928743042</v>
      </c>
      <c r="S29">
        <f t="shared" si="8"/>
        <v>11.217296938623056</v>
      </c>
      <c r="T29">
        <f t="shared" si="8"/>
        <v>11.270622513156175</v>
      </c>
      <c r="U29">
        <f t="shared" si="8"/>
        <v>11.325003391367007</v>
      </c>
      <c r="V29">
        <f t="shared" si="8"/>
        <v>11.380481746776008</v>
      </c>
      <c r="W29">
        <f t="shared" si="8"/>
        <v>11.437102394580659</v>
      </c>
    </row>
    <row r="30" spans="1:23" x14ac:dyDescent="0.2">
      <c r="A30">
        <f t="shared" si="5"/>
        <v>3.3499999999999965</v>
      </c>
      <c r="B30">
        <f t="shared" si="3"/>
        <v>11.289139968239912</v>
      </c>
      <c r="C30">
        <f t="shared" si="6"/>
        <v>10.670141308727205</v>
      </c>
      <c r="D30">
        <f t="shared" si="6"/>
        <v>10.713142483456874</v>
      </c>
      <c r="E30">
        <f t="shared" si="6"/>
        <v>10.756824146324835</v>
      </c>
      <c r="F30">
        <f t="shared" si="7"/>
        <v>10.80120753453116</v>
      </c>
      <c r="G30">
        <f t="shared" si="7"/>
        <v>10.846314910044562</v>
      </c>
      <c r="H30">
        <f t="shared" si="7"/>
        <v>10.892169627674242</v>
      </c>
      <c r="I30">
        <f t="shared" si="4"/>
        <v>10.938796208965018</v>
      </c>
      <c r="J30">
        <f t="shared" si="3"/>
        <v>10.98622042252998</v>
      </c>
      <c r="K30">
        <f t="shared" si="3"/>
        <v>11.034469371513229</v>
      </c>
      <c r="L30">
        <f t="shared" si="3"/>
        <v>11.083571588964036</v>
      </c>
      <c r="M30">
        <f t="shared" si="3"/>
        <v>11.133557142006504</v>
      </c>
      <c r="N30">
        <f t="shared" si="3"/>
        <v>11.184457745807558</v>
      </c>
      <c r="O30">
        <f t="shared" si="3"/>
        <v>11.236306888482888</v>
      </c>
      <c r="P30">
        <f t="shared" si="3"/>
        <v>11.342994444241905</v>
      </c>
      <c r="Q30">
        <f t="shared" si="3"/>
        <v>11.397910002894086</v>
      </c>
      <c r="R30">
        <f t="shared" si="3"/>
        <v>11.453928741505411</v>
      </c>
      <c r="S30">
        <f t="shared" si="8"/>
        <v>11.511095371578207</v>
      </c>
      <c r="T30">
        <f t="shared" si="8"/>
        <v>11.569457444328817</v>
      </c>
      <c r="U30">
        <f t="shared" si="8"/>
        <v>11.629065601458404</v>
      </c>
      <c r="V30">
        <f t="shared" si="8"/>
        <v>11.689973854687356</v>
      </c>
      <c r="W30">
        <f t="shared" si="8"/>
        <v>11.752239898156411</v>
      </c>
    </row>
    <row r="31" spans="1:23" x14ac:dyDescent="0.2">
      <c r="A31">
        <f t="shared" si="5"/>
        <v>3.3999999999999964</v>
      </c>
      <c r="B31">
        <f t="shared" si="3"/>
        <v>11.573952678807782</v>
      </c>
      <c r="C31">
        <f t="shared" si="6"/>
        <v>10.904631050872917</v>
      </c>
      <c r="D31">
        <f t="shared" si="6"/>
        <v>10.950830726964101</v>
      </c>
      <c r="E31">
        <f t="shared" si="6"/>
        <v>10.997803822300954</v>
      </c>
      <c r="F31">
        <f t="shared" si="7"/>
        <v>11.045575945349144</v>
      </c>
      <c r="G31">
        <f t="shared" si="7"/>
        <v>11.094174018128601</v>
      </c>
      <c r="H31">
        <f t="shared" si="7"/>
        <v>11.143626369114449</v>
      </c>
      <c r="I31">
        <f t="shared" si="4"/>
        <v>11.193962834611854</v>
      </c>
      <c r="J31">
        <f t="shared" si="3"/>
        <v>11.245214869559389</v>
      </c>
      <c r="K31">
        <f t="shared" si="3"/>
        <v>11.297415668845195</v>
      </c>
      <c r="L31">
        <f t="shared" si="3"/>
        <v>11.35060030036939</v>
      </c>
      <c r="M31">
        <f t="shared" si="3"/>
        <v>11.404805851260198</v>
      </c>
      <c r="N31">
        <f t="shared" si="3"/>
        <v>11.46007158885369</v>
      </c>
      <c r="O31">
        <f t="shared" si="3"/>
        <v>11.516439138283863</v>
      </c>
      <c r="P31">
        <f t="shared" si="3"/>
        <v>11.632659161317257</v>
      </c>
      <c r="Q31">
        <f t="shared" si="3"/>
        <v>11.692608549874851</v>
      </c>
      <c r="R31">
        <f t="shared" si="3"/>
        <v>11.753854090570176</v>
      </c>
      <c r="S31">
        <f t="shared" si="8"/>
        <v>11.816452611537203</v>
      </c>
      <c r="T31">
        <f t="shared" si="8"/>
        <v>11.880464858625123</v>
      </c>
      <c r="U31">
        <f t="shared" si="8"/>
        <v>11.94595587199696</v>
      </c>
      <c r="V31">
        <f t="shared" si="8"/>
        <v>12.012995409873197</v>
      </c>
      <c r="W31">
        <f t="shared" si="8"/>
        <v>12.081658426779459</v>
      </c>
    </row>
    <row r="32" spans="1:23" x14ac:dyDescent="0.2">
      <c r="A32">
        <f t="shared" si="5"/>
        <v>3.4499999999999962</v>
      </c>
      <c r="B32">
        <f t="shared" si="3"/>
        <v>11.869109404555157</v>
      </c>
      <c r="C32">
        <f t="shared" si="6"/>
        <v>11.144617463162605</v>
      </c>
      <c r="D32">
        <f t="shared" si="6"/>
        <v>11.194278100991188</v>
      </c>
      <c r="E32">
        <f t="shared" si="6"/>
        <v>11.244818937135101</v>
      </c>
      <c r="F32">
        <f t="shared" si="7"/>
        <v>11.296270922783544</v>
      </c>
      <c r="G32">
        <f t="shared" si="7"/>
        <v>11.348666698681852</v>
      </c>
      <c r="H32">
        <f t="shared" si="7"/>
        <v>11.402040722517878</v>
      </c>
      <c r="I32">
        <f t="shared" si="4"/>
        <v>11.456429408714632</v>
      </c>
      <c r="J32">
        <f t="shared" si="3"/>
        <v>11.511871282124428</v>
      </c>
      <c r="K32">
        <f t="shared" si="3"/>
        <v>11.568407147336046</v>
      </c>
      <c r="L32">
        <f t="shared" si="3"/>
        <v>11.626080275559888</v>
      </c>
      <c r="M32">
        <f t="shared" si="3"/>
        <v>11.684936611353411</v>
      </c>
      <c r="N32">
        <f t="shared" ref="K32:W47" si="9">(0.5*(-$A32+((2*$B$4)/(N$7*$A32))))*(1-SQRT(1-((8*$B$5)/(N$7 * (($A32 - ((2*$B$4)/(N$7*$A32)))^2)))))</f>
        <v>11.745025001799474</v>
      </c>
      <c r="O32">
        <f t="shared" si="9"/>
        <v>11.806397451164491</v>
      </c>
      <c r="P32">
        <f t="shared" si="9"/>
        <v>11.933220064678041</v>
      </c>
      <c r="Q32">
        <f t="shared" si="9"/>
        <v>11.998792746507572</v>
      </c>
      <c r="R32">
        <f t="shared" si="9"/>
        <v>12.065895275510135</v>
      </c>
      <c r="S32">
        <f t="shared" si="9"/>
        <v>12.134600436088895</v>
      </c>
      <c r="T32">
        <f t="shared" si="9"/>
        <v>12.20498647814717</v>
      </c>
      <c r="U32">
        <f t="shared" si="9"/>
        <v>12.277137691171832</v>
      </c>
      <c r="V32">
        <f t="shared" si="9"/>
        <v>12.351145057080664</v>
      </c>
      <c r="W32">
        <f t="shared" si="9"/>
        <v>12.427106995348531</v>
      </c>
    </row>
    <row r="33" spans="1:23" x14ac:dyDescent="0.2">
      <c r="A33">
        <f t="shared" si="5"/>
        <v>3.499999999999996</v>
      </c>
      <c r="B33">
        <f t="shared" si="3"/>
        <v>12.175629436487029</v>
      </c>
      <c r="C33">
        <f t="shared" si="6"/>
        <v>11.390465492382916</v>
      </c>
      <c r="D33">
        <f t="shared" si="6"/>
        <v>11.44387792847281</v>
      </c>
      <c r="E33">
        <f t="shared" si="6"/>
        <v>11.498293608908137</v>
      </c>
      <c r="F33">
        <f t="shared" si="7"/>
        <v>11.553750041676514</v>
      </c>
      <c r="G33">
        <f t="shared" si="7"/>
        <v>11.610286916526144</v>
      </c>
      <c r="H33">
        <f t="shared" si="7"/>
        <v>11.667946280576629</v>
      </c>
      <c r="I33">
        <f t="shared" si="4"/>
        <v>11.726772732219658</v>
      </c>
      <c r="J33">
        <f t="shared" si="3"/>
        <v>11.786813635670814</v>
      </c>
      <c r="K33">
        <f t="shared" si="9"/>
        <v>11.848119358900336</v>
      </c>
      <c r="L33">
        <f t="shared" si="9"/>
        <v>11.910743538104718</v>
      </c>
      <c r="M33">
        <f t="shared" si="9"/>
        <v>11.97474337239626</v>
      </c>
      <c r="N33">
        <f t="shared" si="9"/>
        <v>12.040179953001722</v>
      </c>
      <c r="O33">
        <f t="shared" si="9"/>
        <v>12.107118631996814</v>
      </c>
      <c r="P33">
        <f t="shared" si="9"/>
        <v>12.245787535213358</v>
      </c>
      <c r="Q33">
        <f t="shared" si="9"/>
        <v>12.317673765857421</v>
      </c>
      <c r="R33">
        <f t="shared" si="9"/>
        <v>12.391375232901334</v>
      </c>
      <c r="S33">
        <f t="shared" si="9"/>
        <v>12.466985987836591</v>
      </c>
      <c r="T33">
        <f t="shared" si="9"/>
        <v>12.544607805907399</v>
      </c>
      <c r="U33">
        <f t="shared" si="9"/>
        <v>12.624351076540453</v>
      </c>
      <c r="V33">
        <f t="shared" si="9"/>
        <v>12.706335828317394</v>
      </c>
      <c r="W33">
        <f t="shared" si="9"/>
        <v>12.790692914001752</v>
      </c>
    </row>
    <row r="34" spans="1:23" x14ac:dyDescent="0.2">
      <c r="A34">
        <f t="shared" si="5"/>
        <v>3.5499999999999958</v>
      </c>
      <c r="B34">
        <f t="shared" si="3"/>
        <v>12.494695271421529</v>
      </c>
      <c r="C34">
        <f t="shared" si="6"/>
        <v>11.642577167447497</v>
      </c>
      <c r="D34">
        <f t="shared" si="6"/>
        <v>11.700064842928212</v>
      </c>
      <c r="E34">
        <f t="shared" si="6"/>
        <v>11.75869800931236</v>
      </c>
      <c r="F34">
        <f t="shared" si="7"/>
        <v>11.818522257999218</v>
      </c>
      <c r="G34">
        <f t="shared" si="7"/>
        <v>11.879586010353355</v>
      </c>
      <c r="H34">
        <f t="shared" si="7"/>
        <v>11.941940761268295</v>
      </c>
      <c r="I34">
        <f t="shared" si="4"/>
        <v>12.005641349905359</v>
      </c>
      <c r="J34">
        <f t="shared" si="3"/>
        <v>12.07074626137287</v>
      </c>
      <c r="K34">
        <f t="shared" si="9"/>
        <v>12.137317963739912</v>
      </c>
      <c r="L34">
        <f t="shared" si="9"/>
        <v>12.205423285531479</v>
      </c>
      <c r="M34">
        <f t="shared" si="9"/>
        <v>12.275133839757249</v>
      </c>
      <c r="N34">
        <f t="shared" si="9"/>
        <v>12.346526501619412</v>
      </c>
      <c r="O34">
        <f t="shared" si="9"/>
        <v>12.419683948371844</v>
      </c>
      <c r="P34">
        <f t="shared" si="9"/>
        <v>12.571656672747944</v>
      </c>
      <c r="Q34">
        <f t="shared" si="9"/>
        <v>12.650672260163942</v>
      </c>
      <c r="R34">
        <f t="shared" si="9"/>
        <v>12.731854958978619</v>
      </c>
      <c r="S34">
        <f t="shared" si="9"/>
        <v>12.815327561414156</v>
      </c>
      <c r="T34">
        <f t="shared" si="9"/>
        <v>12.901223939894008</v>
      </c>
      <c r="U34">
        <f t="shared" si="9"/>
        <v>12.989690456352257</v>
      </c>
      <c r="V34">
        <f t="shared" si="9"/>
        <v>13.080887607408075</v>
      </c>
      <c r="W34">
        <f t="shared" si="9"/>
        <v>13.174991955142856</v>
      </c>
    </row>
    <row r="35" spans="1:23" x14ac:dyDescent="0.2">
      <c r="A35">
        <f t="shared" si="5"/>
        <v>3.5999999999999956</v>
      </c>
      <c r="B35">
        <f t="shared" si="3"/>
        <v>12.827691090876467</v>
      </c>
      <c r="C35">
        <f t="shared" si="6"/>
        <v>11.901397035529371</v>
      </c>
      <c r="D35">
        <f t="shared" si="6"/>
        <v>11.96332105352279</v>
      </c>
      <c r="E35">
        <f t="shared" si="6"/>
        <v>12.026555591404186</v>
      </c>
      <c r="F35">
        <f t="shared" si="7"/>
        <v>12.091156256575486</v>
      </c>
      <c r="G35">
        <f t="shared" si="7"/>
        <v>12.157182345797933</v>
      </c>
      <c r="H35">
        <f t="shared" si="7"/>
        <v>12.224697185326201</v>
      </c>
      <c r="I35">
        <f t="shared" si="4"/>
        <v>12.293768511777492</v>
      </c>
      <c r="J35">
        <f t="shared" si="3"/>
        <v>12.364468899805981</v>
      </c>
      <c r="K35">
        <f t="shared" si="9"/>
        <v>12.436876243745955</v>
      </c>
      <c r="L35">
        <f t="shared" si="9"/>
        <v>12.511074301712364</v>
      </c>
      <c r="M35">
        <f t="shared" si="9"/>
        <v>12.587153312263196</v>
      </c>
      <c r="N35">
        <f t="shared" si="9"/>
        <v>12.665210695708206</v>
      </c>
      <c r="O35">
        <f t="shared" si="9"/>
        <v>12.745351854588526</v>
      </c>
      <c r="P35">
        <f t="shared" si="9"/>
        <v>12.912352661218064</v>
      </c>
      <c r="Q35">
        <f t="shared" si="9"/>
        <v>12.999471996279055</v>
      </c>
      <c r="R35">
        <f t="shared" si="9"/>
        <v>13.089197116246909</v>
      </c>
      <c r="S35">
        <f t="shared" si="9"/>
        <v>13.181690282176659</v>
      </c>
      <c r="T35">
        <f t="shared" si="9"/>
        <v>13.277129932674471</v>
      </c>
      <c r="U35">
        <f t="shared" si="9"/>
        <v>13.375712968117298</v>
      </c>
      <c r="V35">
        <f t="shared" si="9"/>
        <v>13.477657461216969</v>
      </c>
      <c r="W35">
        <f t="shared" si="9"/>
        <v>13.583205894669547</v>
      </c>
    </row>
    <row r="36" spans="1:23" x14ac:dyDescent="0.2">
      <c r="A36">
        <f t="shared" si="5"/>
        <v>3.6499999999999955</v>
      </c>
      <c r="B36">
        <f t="shared" si="3"/>
        <v>13.176253634342617</v>
      </c>
      <c r="C36">
        <f t="shared" si="6"/>
        <v>12.167418654843322</v>
      </c>
      <c r="D36">
        <f t="shared" si="6"/>
        <v>12.234183872203394</v>
      </c>
      <c r="E36">
        <f t="shared" si="6"/>
        <v>12.302451826886982</v>
      </c>
      <c r="F36">
        <f t="shared" si="7"/>
        <v>12.372290607069752</v>
      </c>
      <c r="G36">
        <f t="shared" si="7"/>
        <v>12.443773138244882</v>
      </c>
      <c r="H36">
        <f t="shared" si="7"/>
        <v>12.516977661910548</v>
      </c>
      <c r="I36">
        <f t="shared" si="4"/>
        <v>12.591988275930429</v>
      </c>
      <c r="J36">
        <f t="shared" si="3"/>
        <v>12.66889554647647</v>
      </c>
      <c r="K36">
        <f t="shared" si="9"/>
        <v>12.747797203391174</v>
      </c>
      <c r="L36">
        <f t="shared" si="9"/>
        <v>12.828798933178906</v>
      </c>
      <c r="M36">
        <f t="shared" si="9"/>
        <v>12.912015286772494</v>
      </c>
      <c r="N36">
        <f t="shared" si="9"/>
        <v>12.997570722878587</v>
      </c>
      <c r="O36">
        <f t="shared" si="9"/>
        <v>13.085600812290167</v>
      </c>
      <c r="P36">
        <f t="shared" si="9"/>
        <v>13.269691404050118</v>
      </c>
      <c r="Q36">
        <f t="shared" si="9"/>
        <v>13.366092377894379</v>
      </c>
      <c r="R36">
        <f t="shared" si="9"/>
        <v>13.465653098433306</v>
      </c>
      <c r="S36">
        <f t="shared" si="9"/>
        <v>13.568591053805569</v>
      </c>
      <c r="T36">
        <f t="shared" si="9"/>
        <v>13.675147849159265</v>
      </c>
      <c r="U36">
        <f t="shared" si="9"/>
        <v>13.785593014918256</v>
      </c>
      <c r="V36">
        <f t="shared" si="9"/>
        <v>13.900228614333086</v>
      </c>
      <c r="W36">
        <f t="shared" si="9"/>
        <v>14.019394863904198</v>
      </c>
    </row>
    <row r="37" spans="1:23" x14ac:dyDescent="0.2">
      <c r="A37">
        <f t="shared" si="5"/>
        <v>3.6999999999999953</v>
      </c>
      <c r="B37">
        <f t="shared" si="3"/>
        <v>13.542340700499919</v>
      </c>
      <c r="C37">
        <f t="shared" si="6"/>
        <v>12.441192405089527</v>
      </c>
      <c r="D37">
        <f t="shared" si="6"/>
        <v>12.513254826547113</v>
      </c>
      <c r="E37">
        <f t="shared" si="6"/>
        <v>12.587044854962068</v>
      </c>
      <c r="F37">
        <f t="shared" si="7"/>
        <v>12.662646228678492</v>
      </c>
      <c r="G37">
        <f t="shared" si="7"/>
        <v>12.74014906967632</v>
      </c>
      <c r="H37">
        <f t="shared" si="7"/>
        <v>12.81965056318052</v>
      </c>
      <c r="I37">
        <f t="shared" si="4"/>
        <v>12.90125573170341</v>
      </c>
      <c r="J37">
        <f t="shared" si="3"/>
        <v>12.985078319925176</v>
      </c>
      <c r="K37">
        <f t="shared" si="9"/>
        <v>13.071241810277289</v>
      </c>
      <c r="L37">
        <f t="shared" si="9"/>
        <v>13.15988059342016</v>
      </c>
      <c r="M37">
        <f t="shared" si="9"/>
        <v>13.251141323254558</v>
      </c>
      <c r="N37">
        <f t="shared" si="9"/>
        <v>13.345184493015736</v>
      </c>
      <c r="O37">
        <f t="shared" si="9"/>
        <v>13.442186277830805</v>
      </c>
      <c r="P37">
        <f t="shared" si="9"/>
        <v>13.645862192057264</v>
      </c>
      <c r="Q37">
        <f t="shared" si="9"/>
        <v>13.752988638084068</v>
      </c>
      <c r="R37">
        <f t="shared" si="9"/>
        <v>13.863985027488402</v>
      </c>
      <c r="S37">
        <f t="shared" si="9"/>
        <v>13.979147854970508</v>
      </c>
      <c r="T37">
        <f t="shared" si="9"/>
        <v>14.098810475193536</v>
      </c>
      <c r="U37">
        <f t="shared" si="9"/>
        <v>14.223349670981289</v>
      </c>
      <c r="V37">
        <f t="shared" si="9"/>
        <v>14.35319378746023</v>
      </c>
      <c r="W37">
        <f t="shared" si="9"/>
        <v>14.488832910832972</v>
      </c>
    </row>
    <row r="38" spans="1:23" x14ac:dyDescent="0.2">
      <c r="A38">
        <f t="shared" si="5"/>
        <v>3.7499999999999951</v>
      </c>
      <c r="B38">
        <f t="shared" si="3"/>
        <v>13.928325332539096</v>
      </c>
      <c r="C38">
        <f t="shared" si="6"/>
        <v>12.723334956093757</v>
      </c>
      <c r="D38">
        <f t="shared" si="6"/>
        <v>12.801210784518689</v>
      </c>
      <c r="E38">
        <f t="shared" si="6"/>
        <v>12.881078577359963</v>
      </c>
      <c r="F38">
        <f t="shared" si="7"/>
        <v>12.963041835794449</v>
      </c>
      <c r="G38">
        <f t="shared" si="7"/>
        <v>13.047212547208824</v>
      </c>
      <c r="H38">
        <f t="shared" si="7"/>
        <v>13.1337121596891</v>
      </c>
      <c r="I38">
        <f t="shared" si="4"/>
        <v>13.222672702968099</v>
      </c>
      <c r="J38">
        <f t="shared" si="3"/>
        <v>13.314238083426812</v>
      </c>
      <c r="K38">
        <f t="shared" si="9"/>
        <v>13.408565587076204</v>
      </c>
      <c r="L38">
        <f t="shared" si="9"/>
        <v>13.505827632507559</v>
      </c>
      <c r="M38">
        <f t="shared" si="9"/>
        <v>13.60621382614757</v>
      </c>
      <c r="N38">
        <f t="shared" si="9"/>
        <v>13.709933385551711</v>
      </c>
      <c r="O38">
        <f t="shared" si="9"/>
        <v>13.817218013973216</v>
      </c>
      <c r="P38">
        <f t="shared" si="9"/>
        <v>14.043543007159656</v>
      </c>
      <c r="Q38">
        <f t="shared" si="9"/>
        <v>14.163193748831342</v>
      </c>
      <c r="R38">
        <f t="shared" si="9"/>
        <v>14.287641422709601</v>
      </c>
      <c r="S38">
        <f t="shared" si="9"/>
        <v>14.417298579826573</v>
      </c>
      <c r="T38">
        <f t="shared" si="9"/>
        <v>14.552635835585111</v>
      </c>
      <c r="U38">
        <f t="shared" si="9"/>
        <v>14.694193676539827</v>
      </c>
      <c r="V38">
        <f t="shared" si="9"/>
        <v>14.842597505644838</v>
      </c>
      <c r="W38">
        <f t="shared" si="9"/>
        <v>14.998577074999167</v>
      </c>
    </row>
    <row r="39" spans="1:23" x14ac:dyDescent="0.2">
      <c r="A39">
        <f t="shared" si="5"/>
        <v>3.7999999999999949</v>
      </c>
      <c r="B39">
        <f t="shared" si="3"/>
        <v>14.337128479823935</v>
      </c>
      <c r="C39">
        <f t="shared" si="6"/>
        <v>13.014540843977839</v>
      </c>
      <c r="D39">
        <f t="shared" si="6"/>
        <v>13.098817659230647</v>
      </c>
      <c r="E39">
        <f t="shared" si="6"/>
        <v>13.185398919776718</v>
      </c>
      <c r="F39">
        <f t="shared" si="7"/>
        <v>13.274413280485353</v>
      </c>
      <c r="G39">
        <f t="shared" si="7"/>
        <v>13.366000771719587</v>
      </c>
      <c r="H39">
        <f t="shared" si="7"/>
        <v>13.460314212495133</v>
      </c>
      <c r="I39">
        <f t="shared" si="4"/>
        <v>13.557520854113845</v>
      </c>
      <c r="J39">
        <f t="shared" si="3"/>
        <v>13.657804301545323</v>
      </c>
      <c r="K39">
        <f t="shared" si="9"/>
        <v>13.761366771673842</v>
      </c>
      <c r="L39">
        <f t="shared" si="9"/>
        <v>13.868431762921412</v>
      </c>
      <c r="M39">
        <f t="shared" si="9"/>
        <v>13.979247230953639</v>
      </c>
      <c r="N39">
        <f t="shared" si="9"/>
        <v>14.09408939194233</v>
      </c>
      <c r="O39">
        <f t="shared" si="9"/>
        <v>14.213267310724223</v>
      </c>
      <c r="P39">
        <f t="shared" si="9"/>
        <v>14.466065662093177</v>
      </c>
      <c r="Q39">
        <f t="shared" si="9"/>
        <v>14.600525362729421</v>
      </c>
      <c r="R39">
        <f t="shared" si="9"/>
        <v>14.741018427968857</v>
      </c>
      <c r="S39">
        <f t="shared" si="9"/>
        <v>14.888133456908191</v>
      </c>
      <c r="T39">
        <f t="shared" si="9"/>
        <v>15.042553990037945</v>
      </c>
      <c r="U39">
        <f t="shared" si="9"/>
        <v>15.205080852522492</v>
      </c>
      <c r="V39">
        <f t="shared" si="9"/>
        <v>15.376661664502473</v>
      </c>
      <c r="W39">
        <f t="shared" si="9"/>
        <v>15.558430526693547</v>
      </c>
    </row>
    <row r="40" spans="1:23" x14ac:dyDescent="0.2">
      <c r="A40">
        <f t="shared" si="5"/>
        <v>3.8499999999999948</v>
      </c>
      <c r="B40">
        <f t="shared" si="3"/>
        <v>14.772411193460915</v>
      </c>
      <c r="C40">
        <f t="shared" si="6"/>
        <v>13.315596755094834</v>
      </c>
      <c r="D40">
        <f t="shared" si="6"/>
        <v>13.406947461049361</v>
      </c>
      <c r="E40">
        <f t="shared" si="6"/>
        <v>13.50097424396755</v>
      </c>
      <c r="F40">
        <f t="shared" si="7"/>
        <v>13.597838058852671</v>
      </c>
      <c r="G40">
        <f t="shared" si="7"/>
        <v>13.697715254153595</v>
      </c>
      <c r="H40">
        <f t="shared" si="7"/>
        <v>13.800799647558646</v>
      </c>
      <c r="I40">
        <f t="shared" si="4"/>
        <v>13.907304970555979</v>
      </c>
      <c r="J40">
        <f t="shared" si="3"/>
        <v>14.017467764446581</v>
      </c>
      <c r="K40">
        <f t="shared" si="9"/>
        <v>14.131550833226875</v>
      </c>
      <c r="L40">
        <f t="shared" si="9"/>
        <v>14.249847388994564</v>
      </c>
      <c r="M40">
        <f t="shared" si="9"/>
        <v>14.372686066205427</v>
      </c>
      <c r="N40">
        <f t="shared" si="9"/>
        <v>14.500437036490892</v>
      </c>
      <c r="O40">
        <f t="shared" si="9"/>
        <v>14.633519532159211</v>
      </c>
      <c r="P40">
        <f t="shared" si="9"/>
        <v>14.917659806793663</v>
      </c>
      <c r="Q40">
        <f t="shared" si="9"/>
        <v>15.06989822108857</v>
      </c>
      <c r="R40">
        <f t="shared" si="9"/>
        <v>15.229863554208862</v>
      </c>
      <c r="S40">
        <f t="shared" si="9"/>
        <v>15.398422290280983</v>
      </c>
      <c r="T40">
        <f t="shared" si="9"/>
        <v>15.57660362365559</v>
      </c>
      <c r="U40">
        <f t="shared" si="9"/>
        <v>15.765644601794921</v>
      </c>
      <c r="V40">
        <f t="shared" si="9"/>
        <v>15.967052575382539</v>
      </c>
      <c r="W40">
        <f t="shared" si="9"/>
        <v>16.182693775520445</v>
      </c>
    </row>
    <row r="41" spans="1:23" x14ac:dyDescent="0.2">
      <c r="A41">
        <f t="shared" si="5"/>
        <v>3.8999999999999946</v>
      </c>
      <c r="B41">
        <f t="shared" si="3"/>
        <v>15.23886251752482</v>
      </c>
      <c r="C41">
        <f t="shared" si="6"/>
        <v>13.627399330411214</v>
      </c>
      <c r="D41">
        <f t="shared" si="6"/>
        <v>13.72659974872418</v>
      </c>
      <c r="E41">
        <f t="shared" si="6"/>
        <v>13.828921276931704</v>
      </c>
      <c r="F41">
        <f t="shared" si="7"/>
        <v>13.934566764451297</v>
      </c>
      <c r="G41">
        <f t="shared" si="7"/>
        <v>14.043760117653649</v>
      </c>
      <c r="H41">
        <f t="shared" si="7"/>
        <v>14.156749394173257</v>
      </c>
      <c r="I41">
        <f t="shared" si="4"/>
        <v>14.273810498618642</v>
      </c>
      <c r="J41">
        <f t="shared" si="3"/>
        <v>14.395251627815156</v>
      </c>
      <c r="K41">
        <f t="shared" si="9"/>
        <v>14.521418658643995</v>
      </c>
      <c r="L41">
        <f t="shared" si="9"/>
        <v>14.652701732916418</v>
      </c>
      <c r="M41">
        <f t="shared" si="9"/>
        <v>14.789543378700229</v>
      </c>
      <c r="N41">
        <f t="shared" si="9"/>
        <v>14.932448626917559</v>
      </c>
      <c r="O41">
        <f t="shared" si="9"/>
        <v>15.081997752536628</v>
      </c>
      <c r="P41">
        <f t="shared" si="9"/>
        <v>15.40382716016866</v>
      </c>
      <c r="Q41">
        <f t="shared" si="9"/>
        <v>15.577815932189969</v>
      </c>
      <c r="R41">
        <f t="shared" si="9"/>
        <v>15.761929849925119</v>
      </c>
      <c r="S41">
        <f t="shared" si="9"/>
        <v>15.957496706901441</v>
      </c>
      <c r="T41">
        <f t="shared" si="9"/>
        <v>16.166140671459175</v>
      </c>
      <c r="U41">
        <f t="shared" si="9"/>
        <v>16.389881683934856</v>
      </c>
      <c r="V41">
        <f t="shared" si="9"/>
        <v>16.631281805905989</v>
      </c>
      <c r="W41">
        <f t="shared" si="9"/>
        <v>16.893668678165199</v>
      </c>
    </row>
    <row r="42" spans="1:23" x14ac:dyDescent="0.2">
      <c r="A42">
        <f t="shared" si="5"/>
        <v>3.9499999999999944</v>
      </c>
      <c r="B42">
        <f t="shared" si="3"/>
        <v>15.742648392178914</v>
      </c>
      <c r="C42">
        <f t="shared" si="6"/>
        <v>13.950977607068918</v>
      </c>
      <c r="D42">
        <f t="shared" si="6"/>
        <v>14.058928944252587</v>
      </c>
      <c r="E42">
        <f t="shared" si="6"/>
        <v>14.170538487624826</v>
      </c>
      <c r="F42">
        <f t="shared" si="7"/>
        <v>14.286064046464185</v>
      </c>
      <c r="G42">
        <f t="shared" si="7"/>
        <v>14.405792593830929</v>
      </c>
      <c r="H42">
        <f t="shared" si="7"/>
        <v>14.530044957878861</v>
      </c>
      <c r="I42">
        <f t="shared" si="4"/>
        <v>14.659181515790415</v>
      </c>
      <c r="J42">
        <f t="shared" si="3"/>
        <v>14.793609163189625</v>
      </c>
      <c r="K42">
        <f t="shared" si="9"/>
        <v>14.933789923792325</v>
      </c>
      <c r="L42">
        <f t="shared" si="9"/>
        <v>15.080251693521756</v>
      </c>
      <c r="M42">
        <f t="shared" si="9"/>
        <v>15.23360179871945</v>
      </c>
      <c r="N42">
        <f t="shared" si="9"/>
        <v>15.394544318423547</v>
      </c>
      <c r="O42">
        <f t="shared" si="9"/>
        <v>15.563902522867133</v>
      </c>
      <c r="P42">
        <f t="shared" si="9"/>
        <v>15.931942133671777</v>
      </c>
      <c r="Q42">
        <f t="shared" si="9"/>
        <v>16.13318614770839</v>
      </c>
      <c r="R42">
        <f t="shared" si="9"/>
        <v>16.348100430793089</v>
      </c>
      <c r="S42">
        <f t="shared" si="9"/>
        <v>16.578830772098069</v>
      </c>
      <c r="T42">
        <f t="shared" si="9"/>
        <v>16.828108947034252</v>
      </c>
      <c r="U42">
        <f t="shared" si="9"/>
        <v>17.099498953615178</v>
      </c>
      <c r="V42">
        <f t="shared" si="9"/>
        <v>17.397793195332042</v>
      </c>
      <c r="W42">
        <f t="shared" si="9"/>
        <v>17.729687309175425</v>
      </c>
    </row>
    <row r="43" spans="1:23" x14ac:dyDescent="0.2">
      <c r="A43">
        <f t="shared" si="5"/>
        <v>3.9999999999999942</v>
      </c>
      <c r="B43">
        <f t="shared" si="3"/>
        <v>16.292147016647924</v>
      </c>
      <c r="C43">
        <f t="shared" ref="C43:E57" si="10">(0.5*(-$A43+((2*$B$4)/(C$7*$A43))))*(1-SQRT(1-((8*$B$5)/(C$7 * (($A43 - ((2*$B$4)/(C$7*$A43)))^2)))))</f>
        <v>14.28752165695475</v>
      </c>
      <c r="D43">
        <f t="shared" si="10"/>
        <v>14.405279588129286</v>
      </c>
      <c r="E43">
        <f t="shared" si="10"/>
        <v>14.527349692035756</v>
      </c>
      <c r="F43">
        <f t="shared" ref="F43:H57" si="11">(0.5*(-$A43+((2*$B$4)/(F$7*$A43))))*(1-SQRT(1-((8*$B$5)/(F$7 * (($A43 - ((2*$B$4)/(F$7*$A43)))^2)))))</f>
        <v>14.654062820212753</v>
      </c>
      <c r="G43">
        <f t="shared" si="11"/>
        <v>14.78579079886952</v>
      </c>
      <c r="H43">
        <f t="shared" si="11"/>
        <v>14.922953682299111</v>
      </c>
      <c r="I43">
        <f t="shared" si="4"/>
        <v>15.066028721184612</v>
      </c>
      <c r="J43">
        <f t="shared" si="3"/>
        <v>15.215561564956278</v>
      </c>
      <c r="K43">
        <f t="shared" si="9"/>
        <v>15.372180413066385</v>
      </c>
      <c r="L43">
        <f t="shared" si="9"/>
        <v>15.536614115883488</v>
      </c>
      <c r="M43">
        <f t="shared" si="9"/>
        <v>15.709715651899177</v>
      </c>
      <c r="N43">
        <f t="shared" si="9"/>
        <v>15.89249305729188</v>
      </c>
      <c r="O43">
        <f t="shared" si="9"/>
        <v>16.086150899105856</v>
      </c>
      <c r="P43">
        <f t="shared" si="9"/>
        <v>16.512271970893842</v>
      </c>
      <c r="Q43">
        <f t="shared" si="9"/>
        <v>16.748763328702129</v>
      </c>
      <c r="R43">
        <f t="shared" si="9"/>
        <v>17.004475363242239</v>
      </c>
      <c r="S43">
        <f t="shared" si="9"/>
        <v>17.283140817710088</v>
      </c>
      <c r="T43">
        <f t="shared" si="9"/>
        <v>17.589793882861198</v>
      </c>
      <c r="U43">
        <f t="shared" si="9"/>
        <v>17.931494574412401</v>
      </c>
      <c r="V43">
        <f t="shared" si="9"/>
        <v>18.318665885899776</v>
      </c>
      <c r="W43">
        <f t="shared" si="9"/>
        <v>18.767824352149407</v>
      </c>
    </row>
    <row r="44" spans="1:23" x14ac:dyDescent="0.2">
      <c r="A44">
        <f t="shared" si="5"/>
        <v>4.0499999999999945</v>
      </c>
      <c r="B44">
        <f t="shared" si="3"/>
        <v>16.899230768301294</v>
      </c>
      <c r="C44">
        <f t="shared" si="10"/>
        <v>14.638419640917498</v>
      </c>
      <c r="D44">
        <f t="shared" si="10"/>
        <v>14.767232538358314</v>
      </c>
      <c r="E44">
        <f t="shared" si="10"/>
        <v>14.901161980916877</v>
      </c>
      <c r="F44">
        <f t="shared" si="11"/>
        <v>15.040637354567224</v>
      </c>
      <c r="G44">
        <f t="shared" si="11"/>
        <v>15.186146581891188</v>
      </c>
      <c r="H44">
        <f t="shared" si="11"/>
        <v>15.338247596791653</v>
      </c>
      <c r="I44">
        <f t="shared" si="4"/>
        <v>15.497582841908196</v>
      </c>
      <c r="J44">
        <f t="shared" si="3"/>
        <v>15.664897815092241</v>
      </c>
      <c r="K44">
        <f t="shared" si="9"/>
        <v>15.841065128453208</v>
      </c>
      <c r="L44">
        <f t="shared" si="9"/>
        <v>16.027116209976864</v>
      </c>
      <c r="M44">
        <f t="shared" si="9"/>
        <v>16.224283819932776</v>
      </c>
      <c r="N44">
        <f t="shared" si="9"/>
        <v>16.434060231444619</v>
      </c>
      <c r="O44">
        <f t="shared" si="9"/>
        <v>16.658278713299321</v>
      </c>
      <c r="P44">
        <f t="shared" si="9"/>
        <v>17.159840269109097</v>
      </c>
      <c r="Q44">
        <f t="shared" si="9"/>
        <v>17.443932149858142</v>
      </c>
      <c r="R44">
        <f t="shared" si="9"/>
        <v>17.756666741547775</v>
      </c>
      <c r="S44">
        <f t="shared" si="9"/>
        <v>18.105283937076553</v>
      </c>
      <c r="T44">
        <f t="shared" si="9"/>
        <v>18.500477647067445</v>
      </c>
      <c r="U44">
        <f t="shared" si="9"/>
        <v>18.959204625525995</v>
      </c>
      <c r="V44">
        <f t="shared" si="9"/>
        <v>19.511320536464943</v>
      </c>
      <c r="W44">
        <f t="shared" si="9"/>
        <v>20.219325162095057</v>
      </c>
    </row>
    <row r="45" spans="1:23" x14ac:dyDescent="0.2">
      <c r="A45">
        <f t="shared" si="5"/>
        <v>4.0999999999999943</v>
      </c>
      <c r="B45">
        <f t="shared" si="3"/>
        <v>17.581689710579646</v>
      </c>
      <c r="C45">
        <f t="shared" si="10"/>
        <v>15.005306498980891</v>
      </c>
      <c r="D45">
        <f t="shared" si="10"/>
        <v>15.146666555035798</v>
      </c>
      <c r="E45">
        <f t="shared" si="10"/>
        <v>15.294144148884229</v>
      </c>
      <c r="F45">
        <f t="shared" si="11"/>
        <v>15.448303911805295</v>
      </c>
      <c r="G45">
        <f t="shared" si="11"/>
        <v>15.609795753477616</v>
      </c>
      <c r="H45">
        <f t="shared" si="11"/>
        <v>15.779373512185124</v>
      </c>
      <c r="I45">
        <f t="shared" si="4"/>
        <v>15.957919126494859</v>
      </c>
      <c r="J45">
        <f t="shared" si="3"/>
        <v>16.146474452496655</v>
      </c>
      <c r="K45">
        <f t="shared" si="9"/>
        <v>16.346283885015957</v>
      </c>
      <c r="L45">
        <f t="shared" si="9"/>
        <v>16.558852602340767</v>
      </c>
      <c r="M45">
        <f t="shared" si="9"/>
        <v>16.786028009714514</v>
      </c>
      <c r="N45">
        <f t="shared" si="9"/>
        <v>17.030116702410293</v>
      </c>
      <c r="O45">
        <f t="shared" si="9"/>
        <v>17.294057805225489</v>
      </c>
      <c r="P45">
        <f t="shared" si="9"/>
        <v>17.898179806948402</v>
      </c>
      <c r="Q45">
        <f t="shared" si="9"/>
        <v>18.250757600076845</v>
      </c>
      <c r="R45">
        <f t="shared" si="9"/>
        <v>18.650061133531768</v>
      </c>
      <c r="S45">
        <f t="shared" si="9"/>
        <v>19.112867047742224</v>
      </c>
      <c r="T45">
        <f t="shared" si="9"/>
        <v>19.668465596665435</v>
      </c>
      <c r="U45">
        <f t="shared" si="9"/>
        <v>20.377255904345883</v>
      </c>
      <c r="V45">
        <f t="shared" si="9"/>
        <v>21.414243499827055</v>
      </c>
    </row>
    <row r="46" spans="1:23" x14ac:dyDescent="0.2">
      <c r="A46">
        <f t="shared" si="5"/>
        <v>4.1499999999999941</v>
      </c>
      <c r="B46">
        <f t="shared" si="3"/>
        <v>18.368350521916177</v>
      </c>
      <c r="C46">
        <f t="shared" si="10"/>
        <v>15.390129058695253</v>
      </c>
      <c r="D46">
        <f t="shared" si="10"/>
        <v>15.545842007872713</v>
      </c>
      <c r="E46">
        <f t="shared" si="10"/>
        <v>15.708935215162885</v>
      </c>
      <c r="F46">
        <f t="shared" si="11"/>
        <v>15.880162748053751</v>
      </c>
      <c r="G46">
        <f t="shared" si="11"/>
        <v>16.060405829958551</v>
      </c>
      <c r="H46">
        <f t="shared" si="11"/>
        <v>16.250704147832405</v>
      </c>
      <c r="I46">
        <f t="shared" si="4"/>
        <v>16.452297688274427</v>
      </c>
      <c r="J46">
        <f t="shared" si="3"/>
        <v>16.666683749062063</v>
      </c>
      <c r="K46">
        <f t="shared" si="9"/>
        <v>16.895696399202773</v>
      </c>
      <c r="L46">
        <f t="shared" si="9"/>
        <v>17.141620158695641</v>
      </c>
      <c r="M46">
        <f t="shared" si="9"/>
        <v>17.407357709053798</v>
      </c>
      <c r="N46">
        <f t="shared" si="9"/>
        <v>17.696686556918682</v>
      </c>
      <c r="O46">
        <f t="shared" si="9"/>
        <v>18.014669741302011</v>
      </c>
      <c r="P46">
        <f t="shared" si="9"/>
        <v>18.768013961834793</v>
      </c>
      <c r="Q46">
        <f t="shared" si="9"/>
        <v>19.229705789887127</v>
      </c>
      <c r="R46">
        <f t="shared" si="9"/>
        <v>19.780981873080155</v>
      </c>
      <c r="S46">
        <f t="shared" si="9"/>
        <v>20.477054421489967</v>
      </c>
      <c r="T46">
        <f t="shared" si="9"/>
        <v>21.467456111140915</v>
      </c>
    </row>
    <row r="47" spans="1:23" x14ac:dyDescent="0.2">
      <c r="A47">
        <f t="shared" si="5"/>
        <v>4.199999999999994</v>
      </c>
      <c r="B47">
        <f t="shared" si="3"/>
        <v>19.311798629553063</v>
      </c>
      <c r="C47">
        <f t="shared" si="10"/>
        <v>15.795234848934927</v>
      </c>
      <c r="D47">
        <f t="shared" si="10"/>
        <v>15.96751722524724</v>
      </c>
      <c r="E47">
        <f t="shared" si="10"/>
        <v>16.148798411092901</v>
      </c>
      <c r="F47">
        <f t="shared" si="11"/>
        <v>16.340104267054862</v>
      </c>
      <c r="G47">
        <f t="shared" si="11"/>
        <v>16.542655621359053</v>
      </c>
      <c r="H47">
        <f t="shared" si="11"/>
        <v>16.757922923355149</v>
      </c>
      <c r="I47">
        <f t="shared" si="4"/>
        <v>16.98770205626171</v>
      </c>
      <c r="J47">
        <f t="shared" si="3"/>
        <v>17.23422219861974</v>
      </c>
      <c r="K47">
        <f t="shared" si="9"/>
        <v>17.500303908240813</v>
      </c>
      <c r="L47">
        <f t="shared" si="9"/>
        <v>17.789599145615231</v>
      </c>
      <c r="M47">
        <f t="shared" si="9"/>
        <v>18.106971638100681</v>
      </c>
      <c r="N47">
        <f t="shared" si="9"/>
        <v>18.459132418579387</v>
      </c>
      <c r="O47">
        <f t="shared" si="9"/>
        <v>18.855775763904894</v>
      </c>
      <c r="P47">
        <f t="shared" si="9"/>
        <v>19.852209828440316</v>
      </c>
      <c r="Q47">
        <f t="shared" si="9"/>
        <v>20.525230880319512</v>
      </c>
      <c r="R47">
        <f t="shared" si="9"/>
        <v>21.451000825651477</v>
      </c>
      <c r="S47">
        <f t="shared" si="9"/>
        <v>23.310627837747337</v>
      </c>
    </row>
    <row r="48" spans="1:23" x14ac:dyDescent="0.2">
      <c r="A48">
        <f t="shared" si="5"/>
        <v>4.2499999999999938</v>
      </c>
      <c r="B48">
        <f t="shared" si="3"/>
        <v>20.529794150743029</v>
      </c>
      <c r="C48">
        <f t="shared" si="10"/>
        <v>16.223496057056032</v>
      </c>
      <c r="D48">
        <f t="shared" si="10"/>
        <v>16.415114462556133</v>
      </c>
      <c r="E48">
        <f t="shared" si="10"/>
        <v>16.617846229916001</v>
      </c>
      <c r="F48">
        <f t="shared" si="11"/>
        <v>16.833118597964233</v>
      </c>
      <c r="G48">
        <f t="shared" si="11"/>
        <v>17.062668128798045</v>
      </c>
      <c r="H48">
        <f t="shared" si="11"/>
        <v>17.308640841713139</v>
      </c>
      <c r="I48">
        <f t="shared" si="4"/>
        <v>17.573737758595602</v>
      </c>
      <c r="J48">
        <f t="shared" si="3"/>
        <v>17.861433702523968</v>
      </c>
      <c r="K48">
        <f t="shared" ref="K48:Q52" si="12">(0.5*(-$A48+((2*$B$4)/(K$7*$A48))))*(1-SQRT(1-((8*$B$5)/(K$7 * (($A48 - ((2*$B$4)/(K$7*$A48)))^2)))))</f>
        <v>18.176319840772543</v>
      </c>
      <c r="L48">
        <f t="shared" si="12"/>
        <v>18.524667402038581</v>
      </c>
      <c r="M48">
        <f t="shared" si="12"/>
        <v>18.915415709436584</v>
      </c>
      <c r="N48">
        <f t="shared" si="12"/>
        <v>19.362052522227795</v>
      </c>
      <c r="O48">
        <f t="shared" si="12"/>
        <v>19.886620063279743</v>
      </c>
      <c r="P48">
        <f t="shared" si="12"/>
        <v>21.384383921741637</v>
      </c>
      <c r="Q48">
        <f t="shared" si="12"/>
        <v>22.807843790250686</v>
      </c>
    </row>
    <row r="49" spans="1:15" x14ac:dyDescent="0.2">
      <c r="A49">
        <f t="shared" si="5"/>
        <v>4.2999999999999936</v>
      </c>
      <c r="B49">
        <f t="shared" si="3"/>
        <v>22.452901644221445</v>
      </c>
      <c r="C49">
        <f t="shared" si="10"/>
        <v>16.678487205527002</v>
      </c>
      <c r="D49">
        <f t="shared" si="10"/>
        <v>16.892963978392242</v>
      </c>
      <c r="E49">
        <f t="shared" si="10"/>
        <v>17.121381084811375</v>
      </c>
      <c r="F49">
        <f t="shared" si="11"/>
        <v>17.365779812854473</v>
      </c>
      <c r="G49">
        <f t="shared" si="11"/>
        <v>17.628713551555077</v>
      </c>
      <c r="H49">
        <f t="shared" si="11"/>
        <v>17.913442816180137</v>
      </c>
      <c r="I49">
        <f t="shared" si="4"/>
        <v>18.22423631928546</v>
      </c>
      <c r="J49">
        <f t="shared" si="3"/>
        <v>18.566857890047771</v>
      </c>
      <c r="K49">
        <f t="shared" si="12"/>
        <v>18.949401159724534</v>
      </c>
      <c r="L49">
        <f t="shared" si="12"/>
        <v>19.383832011204582</v>
      </c>
      <c r="M49">
        <f t="shared" si="12"/>
        <v>19.889142392365372</v>
      </c>
      <c r="N49">
        <f t="shared" si="12"/>
        <v>20.498805461015181</v>
      </c>
      <c r="O49">
        <f t="shared" si="12"/>
        <v>21.282969797368015</v>
      </c>
    </row>
    <row r="50" spans="1:15" x14ac:dyDescent="0.2">
      <c r="A50">
        <f t="shared" si="5"/>
        <v>4.3499999999999934</v>
      </c>
      <c r="C50">
        <f t="shared" si="10"/>
        <v>17.164747946004653</v>
      </c>
      <c r="D50">
        <f t="shared" si="10"/>
        <v>17.40667626982048</v>
      </c>
      <c r="E50">
        <f t="shared" si="10"/>
        <v>17.666433345692088</v>
      </c>
      <c r="F50">
        <f t="shared" si="11"/>
        <v>17.947042240785283</v>
      </c>
      <c r="G50">
        <f t="shared" si="11"/>
        <v>18.252421345207235</v>
      </c>
      <c r="H50">
        <f t="shared" si="11"/>
        <v>18.587795725757569</v>
      </c>
      <c r="I50">
        <f t="shared" si="4"/>
        <v>18.960385635113113</v>
      </c>
      <c r="J50">
        <f t="shared" si="3"/>
        <v>19.380639784960373</v>
      </c>
      <c r="K50">
        <f t="shared" si="12"/>
        <v>19.864651738709291</v>
      </c>
      <c r="L50">
        <f t="shared" si="12"/>
        <v>20.439525689721155</v>
      </c>
      <c r="M50">
        <f t="shared" si="12"/>
        <v>21.157782825723178</v>
      </c>
      <c r="N50">
        <f t="shared" si="12"/>
        <v>22.151549153534187</v>
      </c>
      <c r="O50">
        <f t="shared" si="12"/>
        <v>24.215481797627369</v>
      </c>
    </row>
    <row r="51" spans="1:15" x14ac:dyDescent="0.2">
      <c r="A51">
        <f t="shared" si="5"/>
        <v>4.3999999999999932</v>
      </c>
      <c r="C51">
        <f t="shared" si="10"/>
        <v>17.688186614819902</v>
      </c>
      <c r="D51">
        <f t="shared" si="10"/>
        <v>17.963735401258845</v>
      </c>
      <c r="E51">
        <f t="shared" si="10"/>
        <v>18.262656972121743</v>
      </c>
      <c r="F51">
        <f t="shared" si="11"/>
        <v>18.589635672318455</v>
      </c>
      <c r="G51">
        <f t="shared" si="11"/>
        <v>18.951038500447325</v>
      </c>
      <c r="H51">
        <f t="shared" si="11"/>
        <v>19.355882083435599</v>
      </c>
      <c r="I51">
        <f t="shared" si="4"/>
        <v>19.817648324649003</v>
      </c>
      <c r="J51">
        <f t="shared" si="3"/>
        <v>20.358079701074875</v>
      </c>
      <c r="K51">
        <f t="shared" si="12"/>
        <v>21.016452664090775</v>
      </c>
      <c r="L51">
        <f t="shared" si="12"/>
        <v>21.878811386277864</v>
      </c>
      <c r="M51">
        <f t="shared" si="12"/>
        <v>23.236880784196146</v>
      </c>
    </row>
    <row r="52" spans="1:15" x14ac:dyDescent="0.2">
      <c r="A52">
        <f t="shared" si="5"/>
        <v>4.4499999999999931</v>
      </c>
      <c r="C52">
        <f t="shared" si="10"/>
        <v>18.256728966956278</v>
      </c>
      <c r="D52">
        <f t="shared" si="10"/>
        <v>18.574498125560744</v>
      </c>
      <c r="E52">
        <f t="shared" si="10"/>
        <v>18.92392346485958</v>
      </c>
      <c r="F52">
        <f t="shared" si="11"/>
        <v>19.312721034950592</v>
      </c>
      <c r="G52">
        <f t="shared" si="11"/>
        <v>19.752103571684763</v>
      </c>
      <c r="H52">
        <f t="shared" si="11"/>
        <v>20.259439205948727</v>
      </c>
      <c r="I52">
        <f t="shared" si="4"/>
        <v>20.864220787641869</v>
      </c>
      <c r="J52">
        <f t="shared" si="3"/>
        <v>21.624377438360163</v>
      </c>
      <c r="K52">
        <f t="shared" si="12"/>
        <v>22.689833416448455</v>
      </c>
      <c r="L52">
        <f t="shared" si="12"/>
        <v>25.228541163096288</v>
      </c>
    </row>
    <row r="53" spans="1:15" x14ac:dyDescent="0.2">
      <c r="A53">
        <f t="shared" si="5"/>
        <v>4.4999999999999929</v>
      </c>
      <c r="C53">
        <f t="shared" si="10"/>
        <v>18.881422362632762</v>
      </c>
      <c r="D53">
        <f t="shared" si="10"/>
        <v>19.253998791956743</v>
      </c>
      <c r="E53">
        <f t="shared" si="10"/>
        <v>19.671420187511416</v>
      </c>
      <c r="F53">
        <f t="shared" si="11"/>
        <v>20.14755421977463</v>
      </c>
      <c r="G53">
        <f t="shared" si="11"/>
        <v>20.704710873549431</v>
      </c>
      <c r="H53">
        <f t="shared" si="11"/>
        <v>21.383029556238366</v>
      </c>
      <c r="I53">
        <f t="shared" si="4"/>
        <v>22.269765233940952</v>
      </c>
      <c r="J53">
        <f t="shared" si="3"/>
        <v>23.654076794650116</v>
      </c>
    </row>
    <row r="54" spans="1:15" x14ac:dyDescent="0.2">
      <c r="A54">
        <f t="shared" si="5"/>
        <v>4.5499999999999927</v>
      </c>
      <c r="C54">
        <f t="shared" si="10"/>
        <v>19.578458590094616</v>
      </c>
      <c r="D54">
        <f t="shared" si="10"/>
        <v>20.025529553247502</v>
      </c>
      <c r="E54">
        <f t="shared" si="10"/>
        <v>20.540458774128041</v>
      </c>
      <c r="F54">
        <f t="shared" si="11"/>
        <v>21.15177546303595</v>
      </c>
      <c r="G54">
        <f t="shared" si="11"/>
        <v>21.914235190892981</v>
      </c>
      <c r="H54">
        <f t="shared" si="11"/>
        <v>22.962750296115093</v>
      </c>
      <c r="I54">
        <f t="shared" si="4"/>
        <v>25.009368636405661</v>
      </c>
    </row>
    <row r="55" spans="1:15" x14ac:dyDescent="0.2">
      <c r="A55">
        <f t="shared" si="5"/>
        <v>4.5999999999999925</v>
      </c>
      <c r="C55">
        <f t="shared" si="10"/>
        <v>20.373263966843574</v>
      </c>
      <c r="D55">
        <f t="shared" si="10"/>
        <v>20.928741815013534</v>
      </c>
      <c r="E55">
        <f t="shared" si="10"/>
        <v>21.598476842988781</v>
      </c>
      <c r="F55">
        <f t="shared" si="11"/>
        <v>22.457228170127845</v>
      </c>
      <c r="G55">
        <f t="shared" si="11"/>
        <v>23.72105651300971</v>
      </c>
    </row>
    <row r="56" spans="1:15" x14ac:dyDescent="0.2">
      <c r="A56">
        <f t="shared" si="5"/>
        <v>4.6499999999999924</v>
      </c>
      <c r="C56">
        <f t="shared" si="10"/>
        <v>21.310018921001671</v>
      </c>
      <c r="D56">
        <f t="shared" si="10"/>
        <v>22.042103654423517</v>
      </c>
      <c r="E56">
        <f t="shared" si="10"/>
        <v>23.010886558990862</v>
      </c>
      <c r="F56">
        <f t="shared" si="11"/>
        <v>24.581575173804136</v>
      </c>
    </row>
    <row r="57" spans="1:15" x14ac:dyDescent="0.2">
      <c r="A57">
        <f t="shared" si="5"/>
        <v>4.6999999999999922</v>
      </c>
      <c r="C57">
        <f t="shared" si="10"/>
        <v>22.47930758808214</v>
      </c>
      <c r="D57">
        <f t="shared" si="10"/>
        <v>23.573306161660739</v>
      </c>
      <c r="E57">
        <f t="shared" si="10"/>
        <v>25.653021135081275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Mapping by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Paulley</dc:creator>
  <cp:lastModifiedBy>Glenn Paulley</cp:lastModifiedBy>
  <dcterms:created xsi:type="dcterms:W3CDTF">2026-07-03T20:09:15Z</dcterms:created>
  <dcterms:modified xsi:type="dcterms:W3CDTF">2026-07-05T17:28:05Z</dcterms:modified>
</cp:coreProperties>
</file>